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DieseArbeitsmappe"/>
  <mc:AlternateContent xmlns:mc="http://schemas.openxmlformats.org/markup-compatibility/2006">
    <mc:Choice Requires="x15">
      <x15ac:absPath xmlns:x15ac="http://schemas.microsoft.com/office/spreadsheetml/2010/11/ac" url="C:\git\fst\quality-kpi\datasheets\"/>
    </mc:Choice>
  </mc:AlternateContent>
  <xr:revisionPtr revIDLastSave="0" documentId="13_ncr:1_{F3FF3B46-2160-4D23-BB60-88CB4A193846}" xr6:coauthVersionLast="47" xr6:coauthVersionMax="47" xr10:uidLastSave="{00000000-0000-0000-0000-000000000000}"/>
  <bookViews>
    <workbookView xWindow="780" yWindow="780" windowWidth="21600" windowHeight="11325" tabRatio="592" activeTab="1" xr2:uid="{00000000-000D-0000-FFFF-FFFF00000000}"/>
  </bookViews>
  <sheets>
    <sheet name="batteries" sheetId="2" r:id="rId1"/>
    <sheet name="motors" sheetId="1" r:id="rId2"/>
    <sheet name="frame" sheetId="5" r:id="rId3"/>
    <sheet name="wheels" sheetId="10" r:id="rId4"/>
    <sheet name="axles" sheetId="9" r:id="rId5"/>
    <sheet name="gears" sheetId="11" r:id="rId6"/>
    <sheet name="ignore_kommentare" sheetId="6" r:id="rId7"/>
    <sheet name="ignore_Räder" sheetId="4" r:id="rId8"/>
    <sheet name="ignore_Motoren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1" l="1"/>
  <c r="A9" i="11"/>
  <c r="A8" i="11"/>
  <c r="A7" i="11"/>
  <c r="A6" i="11"/>
  <c r="A5" i="11"/>
  <c r="A4" i="11"/>
  <c r="A3" i="11"/>
  <c r="A2" i="11"/>
  <c r="B3" i="11"/>
  <c r="B4" i="11"/>
  <c r="B5" i="11"/>
  <c r="B6" i="11"/>
  <c r="B7" i="11"/>
  <c r="B8" i="11"/>
  <c r="B9" i="11"/>
  <c r="B10" i="11"/>
  <c r="B2" i="11"/>
  <c r="C2" i="9"/>
  <c r="C3" i="9"/>
  <c r="C4" i="9"/>
  <c r="C5" i="9"/>
  <c r="C6" i="9"/>
  <c r="C7" i="9"/>
  <c r="C8" i="9"/>
  <c r="C9" i="9"/>
  <c r="C7" i="10"/>
  <c r="C6" i="10"/>
  <c r="C5" i="10"/>
  <c r="C4" i="10"/>
  <c r="C3" i="10"/>
  <c r="C2" i="10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" i="5"/>
</calcChain>
</file>

<file path=xl/sharedStrings.xml><?xml version="1.0" encoding="utf-8"?>
<sst xmlns="http://schemas.openxmlformats.org/spreadsheetml/2006/main" count="418" uniqueCount="259">
  <si>
    <t>Motor</t>
  </si>
  <si>
    <t>8882-1</t>
  </si>
  <si>
    <t>13.6 x 12.2 x 3.9</t>
  </si>
  <si>
    <t>https://www.bricklink.com/v2/catalog/catalogitem.page?S=8882-1&amp;name=Power%20Functions%20XL-Motor&amp;category=%5BPower%20Functions%5D#T=S&amp;O={%22iconly%22:0}</t>
  </si>
  <si>
    <t>8883-1</t>
  </si>
  <si>
    <t>13.8 x 11.9 x 2.3</t>
  </si>
  <si>
    <t>8881, 8878, 45517, 88000</t>
  </si>
  <si>
    <t>https://www.bricklink.com/v2/catalog/catalogitem.page?S=8883-1&amp;name=Power%20Functions%20M-Motor&amp;category=%5BPower%20Functions%5D#T=S&amp;O={%22iconly%22:0}</t>
  </si>
  <si>
    <t>88014-1</t>
  </si>
  <si>
    <t>https://www.bricklink.com/v2/catalog/catalogitem.page?S=88014-1&amp;name=Technic%20XL%20Motor&amp;category=%5BPower%20Functions%5D%5BPowered%20Up%5D#T=S&amp;O={%22iconly%22:0}</t>
  </si>
  <si>
    <t>88003-1</t>
  </si>
  <si>
    <t>13 x 11 x 2.5</t>
  </si>
  <si>
    <t>8881, 8878, 88000</t>
  </si>
  <si>
    <t>https://www.bricklink.com/v2/catalog/catalogitem.page?S=88003-1&amp;name=Power%20Functions%20L-Motor&amp;category=%5BPower%20Functions%5D#T=S&amp;O={%22iconly%22:0}</t>
  </si>
  <si>
    <t>8878-1</t>
  </si>
  <si>
    <t>https://www.bricklink.com/v2/catalog/catalogitem.page?S=8878-1#T=S&amp;O={%22iconly%22:0}</t>
  </si>
  <si>
    <t>8881-1</t>
  </si>
  <si>
    <t>59.4 + 6*20 = 179.4</t>
  </si>
  <si>
    <t>https://www.bricklink.com/v2/catalog/catalogitem.page?S=8881-1#T=S&amp;O={%22iconly%22:0}</t>
  </si>
  <si>
    <t>88000-1</t>
  </si>
  <si>
    <t xml:space="preserve">43.24 + 6*9 = 97.24 </t>
  </si>
  <si>
    <t>https://www.brickowl.de/catalog/lego-aaa-battery-box-set-88000</t>
  </si>
  <si>
    <t>2847c01</t>
  </si>
  <si>
    <t>52.7 + 6*20 = 172.7</t>
  </si>
  <si>
    <t>https://www.bricklink.com/v2/catalog/catalogitem.page?P=2847c01&amp;name=Electric%209V%20Battery%20Box%204%20x%2014%20x%204%20with%20Red%20Buttons%20and%20Contact%20Plate%20with%20Dark%20Gray%20Base%20(2846%20/%202847c00)&amp;category=%5BElectric,%20Battery%20Box%5D#T=S&amp;O={%22iconly%22:0}</t>
  </si>
  <si>
    <t>45.3 + 6*20 = 165.3</t>
  </si>
  <si>
    <t>https://www.brickowl.de/catalog/lego-power-functions-battery-box-with-beam-connectors-with-on-off-sticker-59510</t>
  </si>
  <si>
    <t>https://www.bricklink.com/v2/catalog/catalogitem.page?P=84599&amp;name=Electric%209V%20Battery%20Box%20Power%20Functions%20(Rechargeable)%20with%20Dark%20Bluish%20Gray%20Bottom&amp;category=%5BElectric,%20Battery%20Box%5D#T=S&amp;O={%22iconly%22:0}</t>
  </si>
  <si>
    <t>https://www.bricklink.com/v2/catalog/catalogitem.page?P=32073#T=S&amp;O={%22iconly%22:0}</t>
  </si>
  <si>
    <t>https://www.bricklink.com/v2/catalog/catalogitem.page?P=44294#T=S&amp;O={%22iconly%22:0}</t>
  </si>
  <si>
    <t>https://www.bricklink.com/v2/catalog/catalogitem.page?P=3707#T=S&amp;O={%22iconly%22:0}</t>
  </si>
  <si>
    <t>https://www.bricklink.com/v2/catalog/catalogitem.page?P=60485#T=S&amp;O={%22iconly%22:0}</t>
  </si>
  <si>
    <t>https://www.bricklink.com/v2/catalog/catalogitem.page?P=3737#T=S&amp;O={%22iconly%22:0}</t>
  </si>
  <si>
    <t>https://www.bricklink.com/v2/catalog/catalogitem.page?P=23948#T=S&amp;O={%22iconly%22:0}</t>
  </si>
  <si>
    <t>https://www.bricklink.com/v2/catalog/catalogitem.page?P=3708#T=S&amp;O={%22iconly%22:0}</t>
  </si>
  <si>
    <t>https://www.bricklink.com/v2/catalog/catalogitem.page?P=50451#T=S&amp;O={%22iconly%22:0}</t>
  </si>
  <si>
    <t>Elementenummer</t>
  </si>
  <si>
    <t>Zusätzliche Links</t>
  </si>
  <si>
    <t>https://www.philohome.com/batteries/bat.htm</t>
  </si>
  <si>
    <t>https://www.brickowl.de/catalog/lego-power-functions-battery-box-with-beam-connectors-16511-58119</t>
  </si>
  <si>
    <t>Felge</t>
  </si>
  <si>
    <t>Reifen</t>
  </si>
  <si>
    <t>Durchmesser</t>
  </si>
  <si>
    <t>Räder:</t>
  </si>
  <si>
    <t>http://wheels.sariel.pl/</t>
  </si>
  <si>
    <t>detailierte Aufschlüsselung leistet keinen Beitrag zur Verbesserung des Lernihaltes</t>
  </si>
  <si>
    <t>https://www.bricklink.com/v2/catalog/catalogitem.page?P=4265cc01#T=C</t>
  </si>
  <si>
    <t>https://www.bricklink.com/v2/catalog/catalogitem.page?P=3482c01#T=C</t>
  </si>
  <si>
    <t>https://www.bricklink.com/v2/catalog/catalogitem.page?P=56904c02#T=C</t>
  </si>
  <si>
    <t>https://www.bricklink.com/v2/catalog/catalogitem.page?P=41896c04#T=C</t>
  </si>
  <si>
    <t>https://www.bricklink.com/v2/catalog/catalogitem.page?P=2903c02#T=C</t>
  </si>
  <si>
    <t>https://www.bricklink.com/v2/catalog/catalogitem.page?P=88517c02#T=C</t>
  </si>
  <si>
    <t>Technic Bush 1/2 Smooth with Black Tire 14mm D. x 4mm Smooth Small Single with Number Molded on Side (4265c / 59895)</t>
  </si>
  <si>
    <t>Wheel with Split Axle Hole with Black Tire 24mm D. x 8mm Offset Tread - Interior Ridges (3482 / 3483)</t>
  </si>
  <si>
    <t>Wheel 30mm D. x 14mm with Black Tire 43.2 x 14 Solid (56904 / 30699)</t>
  </si>
  <si>
    <t>Wheel 43.2mm D. x 26mm Technic Racing Small, 3 Pin Holes with Black Tire 56 x 28 ZR Street (41896 / 41897)</t>
  </si>
  <si>
    <t>Wheel 61.6mm D. x 13.6mm Motorcycle, with Black Tire 81.6 x 14.2 Motorcycle Z Racing Tread (2903 / 6596)</t>
  </si>
  <si>
    <t>Wheel 75mm D. x 17mm Motorcycle with Black Tire 100.6mm D. Motorcycle (88517 / 11957)</t>
  </si>
  <si>
    <t>Auf lego webseite: zweite nummer ist in LegoCAD auffindbar erste nummer scheint interne ID zu sein.</t>
  </si>
  <si>
    <t>ignore_lego_ref</t>
  </si>
  <si>
    <t>ignore_full_name</t>
  </si>
  <si>
    <t>Scheinbar gibt es alte und neue nummern</t>
  </si>
  <si>
    <t>Lego CAD hat teilweise die gleichen bauteile mit verschiedenen nummern z.B. 34432 und 3649</t>
  </si>
  <si>
    <t>es gibt design ID -&gt; aussehen des Bauteils ohne farbe (nur form)</t>
  </si>
  <si>
    <t>lego id</t>
  </si>
  <si>
    <t>eindeutlige legointerne nummer die ein teil identifiziert</t>
  </si>
  <si>
    <t>color id</t>
  </si>
  <si>
    <t>farbvariante</t>
  </si>
  <si>
    <t>bricklink etc nutzen eigene id nämlich: design id + color id, was aber nicht die lego id ist</t>
  </si>
  <si>
    <t>https://brickset.com/article/54327/understanding-lego-part-numbers</t>
  </si>
  <si>
    <t>Zahnräder:</t>
  </si>
  <si>
    <t>http://sariel.pl/2009/09/gears-tutorial/</t>
  </si>
  <si>
    <t>ignore_lego_design_nr</t>
  </si>
  <si>
    <t>ignore_lego_cad_nr</t>
  </si>
  <si>
    <t>ignore_bricklink_nr</t>
  </si>
  <si>
    <t>WORM GEAR BLOCK, TRANSP.</t>
  </si>
  <si>
    <t>ignore_lego_name</t>
  </si>
  <si>
    <t>GEAR WHEEL Z24</t>
  </si>
  <si>
    <t>GEAR WHEEL T=8, M=1</t>
  </si>
  <si>
    <t>GEAR WHEEL Z16</t>
  </si>
  <si>
    <t>DOUBLE CONICAL WHEEL Z20 1M</t>
  </si>
  <si>
    <t>GEAR WHEEL 40T</t>
  </si>
  <si>
    <t>WORM GEAR, 2 MODULE, FOR GEAR WHEEL</t>
  </si>
  <si>
    <t>DOUBLE CONICAL WHEEL Z36</t>
  </si>
  <si>
    <t>ignore_bricklink_name</t>
  </si>
  <si>
    <t>Technic, Gear 24 Tooth Crow</t>
  </si>
  <si>
    <t>ignore_bricklink_link</t>
  </si>
  <si>
    <t>https://www.bricklink.com/v2/catalog/catalogitem.page?P=3650#T=C</t>
  </si>
  <si>
    <t>Technic, Gear 8 Tooth</t>
  </si>
  <si>
    <t>https://www.bricklink.com/v2/catalog/catalogitem.page?P=3647#T=C</t>
  </si>
  <si>
    <t>Technic, Gear 16 Tooth (Second Version - Reinforced)</t>
  </si>
  <si>
    <t>https://www.bricklink.com/v2/catalog/catalogitem.page?P=94925#T=C</t>
  </si>
  <si>
    <t>Technic, Gear 20 Tooth Double Beve</t>
  </si>
  <si>
    <t>https://www.bricklink.com/v2/catalog/catalogitem.page?P=32269#T=C</t>
  </si>
  <si>
    <t>Technic, Gear 24 Tooth with 1 Axle Hole</t>
  </si>
  <si>
    <t>https://www.bricklink.com/v2/catalog/catalogitem.page?P=3648#T=C</t>
  </si>
  <si>
    <t>Technic, Gearbox 2 x 4 x 3 1/3</t>
  </si>
  <si>
    <t>https://www.bricklink.com/v2/catalog/catalogitem.page?P=6588#T=C</t>
  </si>
  <si>
    <t>Technic, Gear Worm Screw, Long</t>
  </si>
  <si>
    <t>https://www.bricklink.com/v2/catalog/catalogitem.page?P=4716#T=C</t>
  </si>
  <si>
    <t>Technic, Gear 36 Tooth Double Bevel</t>
  </si>
  <si>
    <t>https://www.bricklink.com/v2/catalog/catalogitem.page?P=32498#T=C</t>
  </si>
  <si>
    <t>Technic, Gear 40 Tooth</t>
  </si>
  <si>
    <t>https://www.bricklink.com/v2/catalog/catalogitem.page?P=3649#T=C</t>
  </si>
  <si>
    <t>Power Functions XL-Motor</t>
  </si>
  <si>
    <t>Power Functions M-Motor</t>
  </si>
  <si>
    <t>Technic XL Motor</t>
  </si>
  <si>
    <t>Power Functions L-Motor</t>
  </si>
  <si>
    <t>https://www.bricklink.com/v2/catalog/catalogitem.page?P=32524&amp;name=Technic,%20Liftarm%20Thick%201%20x%207&amp;category=%5BTechnic,%20Liftarm%5D#T=S&amp;O={%22iconly%22:0}</t>
  </si>
  <si>
    <t>Technic, Liftarm, Modified Frame Thick 11 x 15 Open Center</t>
  </si>
  <si>
    <t>https://www.bricklink.com/v2/catalog/catalogitem.page?P=40490&amp;name=Technic,%20Liftarm%20Thick%201%20x%209&amp;category=%5BTechnic,%20Liftarm%5D#T=S&amp;O={%22iconly%22:0}</t>
  </si>
  <si>
    <t>https://www.bricklink.com/v2/catalog/catalogitem.page?P=39790#T=C</t>
  </si>
  <si>
    <t>11 x 15 x 1</t>
  </si>
  <si>
    <t>1 x 7</t>
  </si>
  <si>
    <t>6 x 8 x 1</t>
  </si>
  <si>
    <t>https://www.bricklink.com/v2/catalog/catalogitem.page?P=32532#T=C</t>
  </si>
  <si>
    <t>1 x 9</t>
  </si>
  <si>
    <t>1 x 11</t>
  </si>
  <si>
    <t>https://www.bricklink.com/v2/catalog/catalogitem.page?P=32525&amp;name=Technic,%20Liftarm%20Thick%201%20x%2011&amp;category=%5BTechnic,%20Liftarm%5D#T=S&amp;O={%22iconly%22:0}</t>
  </si>
  <si>
    <t>https://www.bricklink.com/v2/catalog/catalogitem.page?P=41239&amp;name=Technic,%20Liftarm%20Thick%201%20x%2013&amp;category=%5BTechnic,%20Liftarm%5D#T=S&amp;O={%22iconly%22:0}</t>
  </si>
  <si>
    <t>1 x 13</t>
  </si>
  <si>
    <t>https://www.bricklink.com/v2/catalog/catalogitem.page?P=32278&amp;name=Technic,%20Liftarm%20Thick%201%20x%2015&amp;category=%5BTechnic,%20Liftarm%5D#T=S&amp;O={%22iconly%22:0}</t>
  </si>
  <si>
    <t>1 x 15</t>
  </si>
  <si>
    <t>https://www.bricklink.com/v2/catalog/catalogitem.page?P=32531&amp;idColor=11#T=C&amp;C=11</t>
  </si>
  <si>
    <t>4 x 6 x 1</t>
  </si>
  <si>
    <t>Technic, Brick 4 x 6 Open Center</t>
  </si>
  <si>
    <t>https://www.bricklink.com/v2/catalog/catalogitem.page?P=3713&amp;name=Technic%20Bush&amp;category=%5BTechnic%5D#T=S&amp;O={%22iconly%22:0}</t>
  </si>
  <si>
    <t>Technic, Brick 6 x 8 Open Center</t>
  </si>
  <si>
    <t>https://www.bricklink.com/v2/catalog/catalogitem.page?P=4265c&amp;name=Technic%20Bush%201/2%20Smooth&amp;category=%5BTechnic%5D#T=S&amp;O={%22iconly%22:0}</t>
  </si>
  <si>
    <t>Technic, Brick 1 x 2 with Hole</t>
  </si>
  <si>
    <t>1 x 2</t>
  </si>
  <si>
    <t>https://www.bricklink.com/v2/catalog/catalogitem.page?P=3749&amp;name=Technic,%20Axle%20%201L%20with%20Pin%20without%20Friction%20Ridges&amp;category=%5BTechnic,%20Axle%5D#T=S&amp;O={%22iconly%22:0}</t>
  </si>
  <si>
    <t>https://www.bricklink.com/v2/catalog/catalogitem.page?P=3700#T=C</t>
  </si>
  <si>
    <t>https://www.bricklink.com/v2/catalog/catalogitem.page?P=6536&amp;name=Technic,%20Axle%20and%20Pin%20Connector%20Perpendicular&amp;category=%5BTechnic,%20Connector%5D#T=S&amp;O={%22iconly%22:0}</t>
  </si>
  <si>
    <t>1x 2 x 1</t>
  </si>
  <si>
    <t>Technic, Brick 1 x 4 with Holes</t>
  </si>
  <si>
    <t>https://www.bricklink.com/v2/catalog/catalogitem.page?P=3701#T=C</t>
  </si>
  <si>
    <t>1 x 4 x 1</t>
  </si>
  <si>
    <t>https://www.bricklink.com/v2/catalog/catalogitem.page?P=32138&amp;name=Technic,%20Pin%20Double%20with%20Axle%20Hole&amp;category=%5BTechnic,%20Pin%5D#T=S&amp;O={%22iconly%22:0}</t>
  </si>
  <si>
    <t>1 x 8 x 1</t>
  </si>
  <si>
    <t>?</t>
  </si>
  <si>
    <t>Technic, Brick 1 x 8 with Holes</t>
  </si>
  <si>
    <t>https://www.bricklink.com/v2/catalog/catalogitem.page?P=3702#T=C</t>
  </si>
  <si>
    <t>3 x 5 x 1</t>
  </si>
  <si>
    <t>https://www.bricklink.com/v2/catalog/catalogitem.page?P=14720&amp;name=Technic,%20Liftarm,%20Modified%20H-Shape%20Thick%203%20x%205%20Perpendicular&amp;category=%5BTechnic,%20Liftarm%5D#T=S&amp;O={%22iconly%22:0}</t>
  </si>
  <si>
    <t>https://www.bricklink.com/v2/catalog/catalogitem.page?P=48989&amp;name=Technic,%20Pin%20Connector%20Perpendicular%203L%20with%204%20Pins&amp;category=%5BTechnic,%20Connector%5D#T=S&amp;O={%22iconly%22:0}</t>
  </si>
  <si>
    <t>Technic, Brick 1 x 10 with Holes</t>
  </si>
  <si>
    <t>3 x 3 x 1</t>
  </si>
  <si>
    <t>1 x 10 x 1</t>
  </si>
  <si>
    <t>https://www.bricklink.com/v2/catalog/catalogitem.page?P=2730#T=C</t>
  </si>
  <si>
    <t>https://www.bricklink.com/v2/catalog/catalogitem.page?P=55615&amp;name=Technic,%20Pin%20Connector%20Perpendicular%203%20x%203%20Bent%20with%204%20Pins&amp;category=%5BTechnic,%20Connector%5D#T=S&amp;O={%22iconly%22:0}</t>
  </si>
  <si>
    <t>4 x 4 x 1</t>
  </si>
  <si>
    <t>Technic, Brick 1 x 12 with Holes</t>
  </si>
  <si>
    <t>https://www.bricklink.com/v2/catalog/catalogitem.page?P=3895#T=C</t>
  </si>
  <si>
    <t>1 x 12 x 1</t>
  </si>
  <si>
    <t>https://www.bricklink.com/v2/catalog/catalogitem.page?P=32556&amp;name=Technic,%20Pin%203L%20without%20Friction%20Ridges&amp;category=%5BTechnic,%20Pin%5D#T=S&amp;O={%22iconly%22:0}</t>
  </si>
  <si>
    <t>Technic, Brick 1 x 14 with Holes</t>
  </si>
  <si>
    <t>https://www.bricklink.com/v2/catalog/catalogitem.page?P=32018#T=C</t>
  </si>
  <si>
    <t>1 x 14 x 1</t>
  </si>
  <si>
    <t>Technic, Pin without Friction Ridges</t>
  </si>
  <si>
    <t>https://www.bricklink.com/v2/catalog/catalogitem.page?P=3673&amp;name=Technic,%20Pin%20without%20Friction%20Ridges&amp;category=%5BTechnic,%20Pin%5D#T=S&amp;O={%22iconly%22:0}</t>
  </si>
  <si>
    <t>Technic, Brick 1 x 16 with Holes</t>
  </si>
  <si>
    <t>https://www.bricklink.com/v2/catalog/catalogitem.page?P=3703#T=C</t>
  </si>
  <si>
    <t>1 x 16 x 1</t>
  </si>
  <si>
    <t>Technic, Liftarm Thick 1 x 7</t>
  </si>
  <si>
    <t>Technic, Liftarm Thick 1 x 9</t>
  </si>
  <si>
    <t>https://www.bricklink.com/v2/catalog/catalogitem.page?P=32054&amp;name=Technic,%20Pin%203L%20with%20Friction%20Ridges%20and%20Stop%20Bush&amp;category=%5BTechnic,%20Pin%5D#T=S&amp;O={%22iconly%22:0}</t>
  </si>
  <si>
    <t>Technic, Liftarm Thick 1 x 11</t>
  </si>
  <si>
    <t>Technic, Liftarm Thick 1 x 13</t>
  </si>
  <si>
    <t>Technic, Liftarm Thick 1 x 15</t>
  </si>
  <si>
    <t>Technic Bush</t>
  </si>
  <si>
    <t>Technic Bush 1/2 Smooth</t>
  </si>
  <si>
    <t>Technic, Axle 1L with Pin without Friction Ridges</t>
  </si>
  <si>
    <t>Technic, Axle and Pin Connector Perpendicular</t>
  </si>
  <si>
    <t>Technic, Pin 4L with Friction Ridges and Stop Bush</t>
  </si>
  <si>
    <t>Technic, Pin Double with Axle Hole</t>
  </si>
  <si>
    <t>Technic, Liftarm, Modified H-Shape Thick 3 x 5 Perpendicular</t>
  </si>
  <si>
    <t>Technic, Pin Connector Perpendicular 3L with 4 Pins</t>
  </si>
  <si>
    <t>Technic, Pin Connector Perpendicular 3 x 3 Bent with 4 Pins</t>
  </si>
  <si>
    <t>Technic, Pin 3L without Friction Ridges</t>
  </si>
  <si>
    <t>https://www.bricklink.com/v2/catalog/catalogitem.page?P=6538#T=C</t>
  </si>
  <si>
    <t>Technic, Axle Connector 2L (Ridged Undetermined Type)</t>
  </si>
  <si>
    <t>Leerlauf-Drehzahl</t>
  </si>
  <si>
    <t>Blockierdrehmoment</t>
  </si>
  <si>
    <t>https://brickelectronic.de/downloads/Brickelectronic_TechCheck3_de.pdf</t>
  </si>
  <si>
    <t xml:space="preserve">Motoren: </t>
  </si>
  <si>
    <t>https://www.philohome.com/motors/motorcomp.htm</t>
  </si>
  <si>
    <t>ignore_Größe</t>
  </si>
  <si>
    <t>M</t>
  </si>
  <si>
    <t>XL</t>
  </si>
  <si>
    <t>L</t>
  </si>
  <si>
    <t>87577c01</t>
  </si>
  <si>
    <t>Electric, Motor 9V Power Functions with Gear Reduction Ratio 9.5 : 1</t>
  </si>
  <si>
    <t>https://www.bricklink.com/v2/catalog/catalogitem.page?P=87577c01#T=C</t>
  </si>
  <si>
    <t>Electric, Motor Power Function</t>
  </si>
  <si>
    <t>17,5mA</t>
  </si>
  <si>
    <t>780 1/min</t>
  </si>
  <si>
    <t>3,4 Ncm</t>
  </si>
  <si>
    <t>ignore_gewicht</t>
  </si>
  <si>
    <t>15 x 15 x 3,5</t>
  </si>
  <si>
    <t>3</t>
  </si>
  <si>
    <t>7</t>
  </si>
  <si>
    <t>Power Functions Rechargeable Battery Box</t>
  </si>
  <si>
    <t>Power Functions Battery Box</t>
  </si>
  <si>
    <t>Lego AAA Battery Box</t>
  </si>
  <si>
    <t>Electric 9V Battery Box</t>
  </si>
  <si>
    <t xml:space="preserve">LEGO Power Functions Battery Box </t>
  </si>
  <si>
    <t>Electric 9V Power Functions Battery Box (Rechargeable)</t>
  </si>
  <si>
    <t>category</t>
  </si>
  <si>
    <t>battery</t>
  </si>
  <si>
    <t>batterys:</t>
  </si>
  <si>
    <t>Passende batterys</t>
  </si>
  <si>
    <t xml:space="preserve">Passende batterys konnten nicht gefunden werden. Darum wurden diese Motoren für den ersten Durchlauf der Veranstaltung  rausgenommen. Die Angaben zu diesen Motoren können vervolständigt werden und später hinzugefügt werden. </t>
  </si>
  <si>
    <t>mass [g]</t>
  </si>
  <si>
    <t>item number</t>
  </si>
  <si>
    <t>delivery time [days]</t>
  </si>
  <si>
    <t>data source</t>
  </si>
  <si>
    <t>ignore_data source</t>
  </si>
  <si>
    <t>output voltage [V]</t>
  </si>
  <si>
    <t>dimensions [cm]</t>
  </si>
  <si>
    <t>ignore_related items</t>
  </si>
  <si>
    <t>related items</t>
  </si>
  <si>
    <t>idle current</t>
  </si>
  <si>
    <t>idle current [mA]</t>
  </si>
  <si>
    <t>locking torque [Ncm]</t>
  </si>
  <si>
    <t>compatible battery</t>
  </si>
  <si>
    <t>input voltage [V]</t>
  </si>
  <si>
    <t>price [Euro]</t>
  </si>
  <si>
    <t>gear</t>
  </si>
  <si>
    <t>11</t>
  </si>
  <si>
    <t>12</t>
  </si>
  <si>
    <t>13</t>
  </si>
  <si>
    <t>teeth number</t>
  </si>
  <si>
    <t>axle</t>
  </si>
  <si>
    <t>wheel</t>
  </si>
  <si>
    <t>wheel = Reifen + Felge</t>
  </si>
  <si>
    <t>diameter [mm]</t>
  </si>
  <si>
    <t>Gear 24 Tooth Crown</t>
  </si>
  <si>
    <t>Gear 24 Tooth</t>
  </si>
  <si>
    <t>Gear 20 Tooth</t>
  </si>
  <si>
    <t>Gear 16 Tooth</t>
  </si>
  <si>
    <t>Gear 8 Tooth</t>
  </si>
  <si>
    <t>Gear 40 Tooth</t>
  </si>
  <si>
    <t>Gear 36 Tooth</t>
  </si>
  <si>
    <t>Gear Worm Gearbox</t>
  </si>
  <si>
    <t>Gear Worm Screw</t>
  </si>
  <si>
    <t>item description</t>
  </si>
  <si>
    <t>8,8 x 6,3 x 3,2</t>
  </si>
  <si>
    <t>15,3 x 15,1 x 3,9</t>
  </si>
  <si>
    <t>11,2 x 3,2 x 3,2</t>
  </si>
  <si>
    <t>8,8 x 6,4 x 3,2</t>
  </si>
  <si>
    <t>0,75 x 2 x 0,55</t>
  </si>
  <si>
    <t>frame</t>
  </si>
  <si>
    <t>Vermutlich gleiches produkt neu herframet -&gt; neue 'moderne' deign nummer</t>
  </si>
  <si>
    <t>motor</t>
  </si>
  <si>
    <t>item num</t>
  </si>
  <si>
    <t>dimension [studs]</t>
  </si>
  <si>
    <t>idle speed [rev per min]</t>
  </si>
  <si>
    <t>72.85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</si>
</sst>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49" fontId="0" fillId="0" borderId="0" xfId="0" applyNumberFormat="1"/>
    <xf numFmtId="0" fontId="0" fillId="0" borderId="0" xfId="0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 readingOrder="1"/>
    </xf>
    <xf numFmtId="49" fontId="0" fillId="0" borderId="0" xfId="0" applyNumberForma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  <xf numFmtId="0" fontId="4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556260</xdr:colOff>
      <xdr:row>3</xdr:row>
      <xdr:rowOff>167640</xdr:rowOff>
    </xdr:from>
    <xdr:to>
      <xdr:col>15</xdr:col>
      <xdr:colOff>335604</xdr:colOff>
      <xdr:row>15</xdr:row>
      <xdr:rowOff>76382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F267556-A8CE-4A30-8DAB-677A71DF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1060" y="716280"/>
          <a:ext cx="3741744" cy="210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220980</xdr:colOff>
      <xdr:row>17</xdr:row>
      <xdr:rowOff>51380</xdr:rowOff>
    </xdr:from>
    <xdr:to>
      <xdr:col>16</xdr:col>
      <xdr:colOff>602437</xdr:colOff>
      <xdr:row>30</xdr:row>
      <xdr:rowOff>152719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86AD4F7-28B8-201C-0D9C-C6FC685ED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0740" y="3160340"/>
          <a:ext cx="3551377" cy="2478779"/>
        </a:xfrm>
        <a:prstGeom prst="rect">
          <a:avLst/>
        </a:prstGeom>
      </xdr:spPr>
    </xdr:pic>
    <xdr:clientData/>
  </xdr:twoCellAnchor>
  <xdr:twoCellAnchor>
    <xdr:from>
      <xdr:col>12</xdr:col>
      <xdr:colOff>579120</xdr:colOff>
      <xdr:row>30</xdr:row>
      <xdr:rowOff>99060</xdr:rowOff>
    </xdr:from>
    <xdr:to>
      <xdr:col>16</xdr:col>
      <xdr:colOff>449580</xdr:colOff>
      <xdr:row>32</xdr:row>
      <xdr:rowOff>83820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B08556AD-C9BA-22CD-F9EB-FF8251425736}"/>
            </a:ext>
          </a:extLst>
        </xdr:cNvPr>
        <xdr:cNvSpPr txBox="1"/>
      </xdr:nvSpPr>
      <xdr:spPr>
        <a:xfrm>
          <a:off x="10088880" y="5585460"/>
          <a:ext cx="304038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http://sariel.pl/2009/09/gears-tutorial/</a:t>
          </a:r>
          <a:r>
            <a:rPr lang="de-DE"/>
            <a:t>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rickowl.de/catalog/lego-aaa-battery-box-set-8800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ricklink.com/v2/catalog/catalogitem.page?S=8882-1&amp;name=Power%20Functions%20XL-Motor&amp;category=%5BPower%20Functions%5D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ricklink.com/v2/catalog/catalogitem.page?P=3713&amp;name=Technic%20Bush&amp;category=%5BTechnic%5D" TargetMode="External"/><Relationship Id="rId13" Type="http://schemas.openxmlformats.org/officeDocument/2006/relationships/hyperlink" Target="https://www.bricklink.com/v2/catalog/catalogitem.page?P=32138&amp;name=Technic,%20Pin%20Double%20with%20Axle%20Hole&amp;category=%5BTechnic,%20Pin%5D" TargetMode="External"/><Relationship Id="rId18" Type="http://schemas.openxmlformats.org/officeDocument/2006/relationships/hyperlink" Target="https://www.bricklink.com/v2/catalog/catalogitem.page?P=3673&amp;name=Technic,%20Pin%20without%20Friction%20Ridges&amp;category=%5BTechnic,%20Pin%5D" TargetMode="External"/><Relationship Id="rId3" Type="http://schemas.openxmlformats.org/officeDocument/2006/relationships/hyperlink" Target="https://www.bricklink.com/v2/catalog/catalogitem.page?P=39790" TargetMode="External"/><Relationship Id="rId7" Type="http://schemas.openxmlformats.org/officeDocument/2006/relationships/hyperlink" Target="https://www.bricklink.com/v2/catalog/catalogitem.page?P=32532" TargetMode="External"/><Relationship Id="rId12" Type="http://schemas.openxmlformats.org/officeDocument/2006/relationships/hyperlink" Target="https://www.bricklink.com/v2/catalog/catalogitem.page?P=6536&amp;name=Technic,%20Axle%20and%20Pin%20Connector%20Perpendicular&amp;category=%5BTechnic,%20Connector%5D" TargetMode="External"/><Relationship Id="rId17" Type="http://schemas.openxmlformats.org/officeDocument/2006/relationships/hyperlink" Target="https://www.bricklink.com/v2/catalog/catalogitem.page?P=32556&amp;name=Technic,%20Pin%203L%20without%20Friction%20Ridges&amp;category=%5BTechnic,%20Pin%5D" TargetMode="External"/><Relationship Id="rId2" Type="http://schemas.openxmlformats.org/officeDocument/2006/relationships/hyperlink" Target="https://www.bricklink.com/v2/catalog/catalogitem.page?P=40490&amp;name=Technic,%20Liftarm%20Thick%201%20x%209&amp;category=%5BTechnic,%20Liftarm%5D" TargetMode="External"/><Relationship Id="rId16" Type="http://schemas.openxmlformats.org/officeDocument/2006/relationships/hyperlink" Target="https://www.bricklink.com/v2/catalog/catalogitem.page?P=55615&amp;name=Technic,%20Pin%20Connector%20Perpendicular%203%20x%203%20Bent%20with%204%20Pins&amp;category=%5BTechnic,%20Connector%5D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s://www.bricklink.com/v2/catalog/catalogitem.page?P=32524&amp;name=Technic,%20Liftarm%20Thick%201%20x%207&amp;category=%5BTechnic,%20Liftarm%5D" TargetMode="External"/><Relationship Id="rId6" Type="http://schemas.openxmlformats.org/officeDocument/2006/relationships/hyperlink" Target="https://www.bricklink.com/v2/catalog/catalogitem.page?P=32278&amp;name=Technic,%20Liftarm%20Thick%201%20x%2015&amp;category=%5BTechnic,%20Liftarm%5D" TargetMode="External"/><Relationship Id="rId11" Type="http://schemas.openxmlformats.org/officeDocument/2006/relationships/hyperlink" Target="https://www.bricklink.com/v2/catalog/catalogitem.page?P=3749&amp;name=Technic,%20Axle%20%201L%20with%20Pin%20without%20Friction%20Ridges&amp;category=%5BTechnic,%20Axle%5D" TargetMode="External"/><Relationship Id="rId5" Type="http://schemas.openxmlformats.org/officeDocument/2006/relationships/hyperlink" Target="https://www.bricklink.com/v2/catalog/catalogitem.page?P=41239&amp;name=Technic,%20Liftarm%20Thick%201%20x%2013&amp;category=%5BTechnic,%20Liftarm%5D" TargetMode="External"/><Relationship Id="rId15" Type="http://schemas.openxmlformats.org/officeDocument/2006/relationships/hyperlink" Target="https://www.bricklink.com/v2/catalog/catalogitem.page?P=48989&amp;name=Technic,%20Pin%20Connector%20Perpendicular%203L%20with%204%20Pins&amp;category=%5BTechnic,%20Connector%5D" TargetMode="External"/><Relationship Id="rId10" Type="http://schemas.openxmlformats.org/officeDocument/2006/relationships/hyperlink" Target="https://www.bricklink.com/v2/catalog/catalogitem.page?P=4265c&amp;name=Technic%20Bush%201/2%20Smooth&amp;category=%5BTechnic%5D" TargetMode="External"/><Relationship Id="rId19" Type="http://schemas.openxmlformats.org/officeDocument/2006/relationships/hyperlink" Target="https://www.bricklink.com/v2/catalog/catalogitem.page?P=32054&amp;name=Technic,%20Pin%203L%20with%20Friction%20Ridges%20and%20Stop%20Bush&amp;category=%5BTechnic,%20Pin%5D" TargetMode="External"/><Relationship Id="rId4" Type="http://schemas.openxmlformats.org/officeDocument/2006/relationships/hyperlink" Target="https://www.bricklink.com/v2/catalog/catalogitem.page?P=32525&amp;name=Technic,%20Liftarm%20Thick%201%20x%2011&amp;category=%5BTechnic,%20Liftarm%5D" TargetMode="External"/><Relationship Id="rId9" Type="http://schemas.openxmlformats.org/officeDocument/2006/relationships/hyperlink" Target="https://www.bricklink.com/v2/catalog/catalogitem.page?P=32531&amp;idColor=11" TargetMode="External"/><Relationship Id="rId14" Type="http://schemas.openxmlformats.org/officeDocument/2006/relationships/hyperlink" Target="https://www.bricklink.com/v2/catalog/catalogitem.page?P=14720&amp;name=Technic,%20Liftarm,%20Modified%20H-Shape%20Thick%203%20x%205%20Perpendicular&amp;category=%5BTechnic,%20Liftarm%5D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56904c02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bricklink.com/v2/catalog/catalogitem.page?P=3482c01" TargetMode="External"/><Relationship Id="rId1" Type="http://schemas.openxmlformats.org/officeDocument/2006/relationships/hyperlink" Target="https://www.bricklink.com/v2/catalog/catalogitem.page?P=4265cc01" TargetMode="External"/><Relationship Id="rId6" Type="http://schemas.openxmlformats.org/officeDocument/2006/relationships/hyperlink" Target="https://www.bricklink.com/v2/catalog/catalogitem.page?P=88517c02" TargetMode="External"/><Relationship Id="rId5" Type="http://schemas.openxmlformats.org/officeDocument/2006/relationships/hyperlink" Target="https://www.bricklink.com/v2/catalog/catalogitem.page?P=2903c02" TargetMode="External"/><Relationship Id="rId4" Type="http://schemas.openxmlformats.org/officeDocument/2006/relationships/hyperlink" Target="https://www.bricklink.com/v2/catalog/catalogitem.page?P=41896c0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link.com/v2/catalog/catalogitem.page?P=44294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3650" TargetMode="External"/><Relationship Id="rId2" Type="http://schemas.openxmlformats.org/officeDocument/2006/relationships/hyperlink" Target="https://www.bricklink.com/v2/catalog/catalogitem.page?P=4716" TargetMode="External"/><Relationship Id="rId1" Type="http://schemas.openxmlformats.org/officeDocument/2006/relationships/hyperlink" Target="https://www.bricklink.com/v2/catalog/catalogitem.page?P=6588" TargetMode="External"/><Relationship Id="rId6" Type="http://schemas.openxmlformats.org/officeDocument/2006/relationships/hyperlink" Target="https://www.bricklink.com/v2/catalog/catalogitem.page?P=3650" TargetMode="External"/><Relationship Id="rId5" Type="http://schemas.openxmlformats.org/officeDocument/2006/relationships/hyperlink" Target="https://www.bricklink.com/v2/catalog/catalogitem.page?P=4716" TargetMode="External"/><Relationship Id="rId4" Type="http://schemas.openxmlformats.org/officeDocument/2006/relationships/hyperlink" Target="https://www.bricklink.com/v2/catalog/catalogitem.page?P=658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16"/>
  <sheetViews>
    <sheetView workbookViewId="0">
      <selection activeCell="I5" sqref="I5"/>
    </sheetView>
  </sheetViews>
  <sheetFormatPr baseColWidth="10" defaultColWidth="11.42578125" defaultRowHeight="15" x14ac:dyDescent="0.25"/>
  <cols>
    <col min="1" max="2" width="19.140625" bestFit="1" customWidth="1"/>
    <col min="3" max="3" width="51.140625" bestFit="1" customWidth="1"/>
    <col min="4" max="4" width="13.42578125" bestFit="1" customWidth="1"/>
    <col min="5" max="5" width="17.42578125" bestFit="1" customWidth="1"/>
    <col min="6" max="6" width="14.7109375" bestFit="1" customWidth="1"/>
    <col min="7" max="7" width="17.42578125" bestFit="1" customWidth="1"/>
    <col min="8" max="8" width="13.7109375" bestFit="1" customWidth="1"/>
    <col min="9" max="9" width="77.28515625" customWidth="1"/>
    <col min="11" max="11" width="23.140625" customWidth="1"/>
  </cols>
  <sheetData>
    <row r="1" spans="1:12" x14ac:dyDescent="0.25">
      <c r="A1" t="s">
        <v>255</v>
      </c>
      <c r="B1" t="s">
        <v>214</v>
      </c>
      <c r="C1" t="s">
        <v>246</v>
      </c>
      <c r="D1" t="s">
        <v>208</v>
      </c>
      <c r="E1" t="s">
        <v>220</v>
      </c>
      <c r="F1" t="s">
        <v>227</v>
      </c>
      <c r="G1" t="s">
        <v>213</v>
      </c>
      <c r="H1" t="s">
        <v>215</v>
      </c>
      <c r="I1" t="s">
        <v>216</v>
      </c>
      <c r="J1" t="s">
        <v>218</v>
      </c>
      <c r="K1" t="s">
        <v>219</v>
      </c>
      <c r="L1" t="s">
        <v>198</v>
      </c>
    </row>
    <row r="2" spans="1:12" x14ac:dyDescent="0.25">
      <c r="A2" s="2" t="s">
        <v>14</v>
      </c>
      <c r="B2" s="2" t="s">
        <v>14</v>
      </c>
      <c r="C2" s="2" t="s">
        <v>202</v>
      </c>
      <c r="D2" s="2" t="s">
        <v>209</v>
      </c>
      <c r="E2" s="2"/>
      <c r="F2" s="2">
        <v>55</v>
      </c>
      <c r="G2" s="2">
        <v>83.94</v>
      </c>
      <c r="H2" s="2">
        <v>8</v>
      </c>
      <c r="I2" s="2" t="s">
        <v>15</v>
      </c>
      <c r="J2" s="2">
        <v>7.4</v>
      </c>
      <c r="K2" s="2" t="s">
        <v>199</v>
      </c>
      <c r="L2" s="2">
        <v>83.94</v>
      </c>
    </row>
    <row r="3" spans="1:12" x14ac:dyDescent="0.25">
      <c r="A3" s="2" t="s">
        <v>16</v>
      </c>
      <c r="B3" s="2" t="s">
        <v>16</v>
      </c>
      <c r="C3" s="2" t="s">
        <v>203</v>
      </c>
      <c r="D3" s="2" t="s">
        <v>209</v>
      </c>
      <c r="E3" s="2"/>
      <c r="F3" s="2">
        <v>12</v>
      </c>
      <c r="G3" s="2">
        <v>179.4</v>
      </c>
      <c r="H3" s="2">
        <v>3</v>
      </c>
      <c r="I3" s="2" t="s">
        <v>18</v>
      </c>
      <c r="J3" s="2">
        <v>9</v>
      </c>
      <c r="K3" s="2" t="s">
        <v>247</v>
      </c>
      <c r="L3" s="2" t="s">
        <v>17</v>
      </c>
    </row>
    <row r="4" spans="1:12" x14ac:dyDescent="0.25">
      <c r="A4" s="2" t="s">
        <v>19</v>
      </c>
      <c r="B4" s="2" t="s">
        <v>19</v>
      </c>
      <c r="C4" s="2" t="s">
        <v>204</v>
      </c>
      <c r="D4" s="2" t="s">
        <v>209</v>
      </c>
      <c r="E4" s="2"/>
      <c r="F4" s="2">
        <v>30</v>
      </c>
      <c r="G4" s="2">
        <v>97.24</v>
      </c>
      <c r="H4" s="2">
        <v>6</v>
      </c>
      <c r="I4" s="10" t="s">
        <v>21</v>
      </c>
      <c r="J4" s="2">
        <v>9</v>
      </c>
      <c r="K4" s="2" t="s">
        <v>248</v>
      </c>
      <c r="L4" s="2" t="s">
        <v>20</v>
      </c>
    </row>
    <row r="5" spans="1:12" x14ac:dyDescent="0.25">
      <c r="A5" s="2" t="s">
        <v>22</v>
      </c>
      <c r="B5" s="2" t="s">
        <v>22</v>
      </c>
      <c r="C5" s="2" t="s">
        <v>205</v>
      </c>
      <c r="D5" s="2" t="s">
        <v>209</v>
      </c>
      <c r="E5" s="2"/>
      <c r="F5" s="2">
        <v>2</v>
      </c>
      <c r="G5" s="2">
        <v>172.7</v>
      </c>
      <c r="H5" s="2">
        <v>3</v>
      </c>
      <c r="I5" s="2" t="s">
        <v>24</v>
      </c>
      <c r="J5" s="2">
        <v>9</v>
      </c>
      <c r="K5" s="2" t="s">
        <v>249</v>
      </c>
      <c r="L5" s="2" t="s">
        <v>23</v>
      </c>
    </row>
    <row r="6" spans="1:12" x14ac:dyDescent="0.25">
      <c r="A6" s="2">
        <v>59510</v>
      </c>
      <c r="B6" s="2">
        <v>59510</v>
      </c>
      <c r="C6" s="2" t="s">
        <v>206</v>
      </c>
      <c r="D6" s="2" t="s">
        <v>209</v>
      </c>
      <c r="E6" s="2"/>
      <c r="F6" s="2">
        <v>18</v>
      </c>
      <c r="G6" s="2">
        <v>165.3</v>
      </c>
      <c r="H6" s="2">
        <v>3</v>
      </c>
      <c r="I6" s="2" t="s">
        <v>26</v>
      </c>
      <c r="J6" s="2">
        <v>9</v>
      </c>
      <c r="K6" s="2" t="s">
        <v>250</v>
      </c>
      <c r="L6" s="2" t="s">
        <v>25</v>
      </c>
    </row>
    <row r="7" spans="1:12" x14ac:dyDescent="0.25">
      <c r="A7" s="2">
        <v>84599</v>
      </c>
      <c r="B7" s="2">
        <v>84599</v>
      </c>
      <c r="C7" s="2" t="s">
        <v>207</v>
      </c>
      <c r="D7" s="2" t="s">
        <v>209</v>
      </c>
      <c r="E7" s="2"/>
      <c r="F7" s="2">
        <v>120</v>
      </c>
      <c r="G7" s="2">
        <v>82</v>
      </c>
      <c r="H7" s="2">
        <v>8</v>
      </c>
      <c r="I7" s="2" t="s">
        <v>27</v>
      </c>
      <c r="J7" s="2">
        <v>9</v>
      </c>
      <c r="K7" s="2" t="s">
        <v>199</v>
      </c>
      <c r="L7" s="2">
        <v>82</v>
      </c>
    </row>
    <row r="16" spans="1:12" x14ac:dyDescent="0.25">
      <c r="C16" s="15"/>
    </row>
  </sheetData>
  <hyperlinks>
    <hyperlink ref="I4" r:id="rId1" xr:uid="{00000000-0004-0000-0000-00000000000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Q20"/>
  <sheetViews>
    <sheetView tabSelected="1" workbookViewId="0">
      <selection activeCell="J3" sqref="J3"/>
    </sheetView>
  </sheetViews>
  <sheetFormatPr baseColWidth="10" defaultColWidth="11.42578125" defaultRowHeight="15" x14ac:dyDescent="0.25"/>
  <cols>
    <col min="1" max="2" width="13.140625" style="1" bestFit="1" customWidth="1"/>
    <col min="3" max="3" width="26.5703125" style="1" bestFit="1" customWidth="1"/>
    <col min="4" max="4" width="11.5703125" style="1"/>
    <col min="5" max="5" width="22.42578125" style="1" bestFit="1" customWidth="1"/>
    <col min="6" max="6" width="21.42578125" style="1" customWidth="1"/>
    <col min="7" max="7" width="15.42578125" style="1" customWidth="1"/>
    <col min="8" max="8" width="18.28515625" style="1" bestFit="1" customWidth="1"/>
    <col min="12" max="12" width="175.5703125" bestFit="1" customWidth="1"/>
    <col min="13" max="13" width="22.42578125" bestFit="1" customWidth="1"/>
    <col min="14" max="14" width="19.140625" bestFit="1" customWidth="1"/>
    <col min="15" max="15" width="22.140625" customWidth="1"/>
    <col min="16" max="16" width="15.7109375" customWidth="1"/>
    <col min="17" max="17" width="21.140625" customWidth="1"/>
  </cols>
  <sheetData>
    <row r="1" spans="1:17" x14ac:dyDescent="0.25">
      <c r="A1" t="s">
        <v>255</v>
      </c>
      <c r="B1" t="s">
        <v>214</v>
      </c>
      <c r="C1" t="s">
        <v>246</v>
      </c>
      <c r="D1" t="s">
        <v>208</v>
      </c>
      <c r="E1" t="s">
        <v>221</v>
      </c>
      <c r="F1" s="1" t="s">
        <v>223</v>
      </c>
      <c r="G1" s="1" t="s">
        <v>257</v>
      </c>
      <c r="H1" s="1" t="s">
        <v>224</v>
      </c>
      <c r="I1" t="s">
        <v>227</v>
      </c>
      <c r="J1" t="s">
        <v>213</v>
      </c>
      <c r="K1" t="s">
        <v>215</v>
      </c>
      <c r="L1" t="s">
        <v>216</v>
      </c>
      <c r="M1" s="2" t="s">
        <v>225</v>
      </c>
      <c r="N1" s="2" t="s">
        <v>226</v>
      </c>
      <c r="O1" s="2" t="s">
        <v>219</v>
      </c>
      <c r="P1" s="2" t="s">
        <v>187</v>
      </c>
      <c r="Q1" s="2" t="s">
        <v>84</v>
      </c>
    </row>
    <row r="2" spans="1:17" x14ac:dyDescent="0.25">
      <c r="A2" s="2" t="s">
        <v>1</v>
      </c>
      <c r="B2" s="2" t="s">
        <v>1</v>
      </c>
      <c r="C2" s="2" t="s">
        <v>104</v>
      </c>
      <c r="D2" s="2" t="s">
        <v>254</v>
      </c>
      <c r="E2" s="7">
        <v>8881</v>
      </c>
      <c r="F2" s="2">
        <v>80</v>
      </c>
      <c r="G2" s="2">
        <v>220</v>
      </c>
      <c r="H2" s="2">
        <v>40</v>
      </c>
      <c r="I2" s="2">
        <v>30</v>
      </c>
      <c r="J2" s="2" t="s">
        <v>258</v>
      </c>
      <c r="K2" s="2">
        <v>3</v>
      </c>
      <c r="L2" s="10" t="s">
        <v>3</v>
      </c>
      <c r="M2" s="2">
        <v>8881</v>
      </c>
      <c r="N2" s="2">
        <v>9</v>
      </c>
      <c r="O2" s="2" t="s">
        <v>2</v>
      </c>
      <c r="P2" s="2" t="s">
        <v>189</v>
      </c>
      <c r="Q2" s="2"/>
    </row>
    <row r="3" spans="1:17" x14ac:dyDescent="0.25">
      <c r="A3" s="2" t="s">
        <v>4</v>
      </c>
      <c r="B3" s="2" t="s">
        <v>4</v>
      </c>
      <c r="C3" s="2" t="s">
        <v>105</v>
      </c>
      <c r="D3" s="2" t="s">
        <v>254</v>
      </c>
      <c r="E3" s="7" t="s">
        <v>6</v>
      </c>
      <c r="F3" s="2">
        <v>65</v>
      </c>
      <c r="G3" s="2">
        <v>405</v>
      </c>
      <c r="H3" s="2">
        <v>11</v>
      </c>
      <c r="I3" s="2">
        <v>20</v>
      </c>
      <c r="J3" s="2">
        <v>35</v>
      </c>
      <c r="K3" s="2">
        <v>5</v>
      </c>
      <c r="L3" s="2" t="s">
        <v>7</v>
      </c>
      <c r="M3" s="2" t="s">
        <v>6</v>
      </c>
      <c r="N3" s="2">
        <v>9</v>
      </c>
      <c r="O3" s="2" t="s">
        <v>5</v>
      </c>
      <c r="P3" s="2" t="s">
        <v>188</v>
      </c>
      <c r="Q3" s="2"/>
    </row>
    <row r="4" spans="1:17" x14ac:dyDescent="0.25">
      <c r="A4" s="2" t="s">
        <v>10</v>
      </c>
      <c r="B4" s="2" t="s">
        <v>10</v>
      </c>
      <c r="C4" s="2" t="s">
        <v>107</v>
      </c>
      <c r="D4" s="2" t="s">
        <v>254</v>
      </c>
      <c r="E4" s="7" t="s">
        <v>12</v>
      </c>
      <c r="F4" s="2">
        <v>120</v>
      </c>
      <c r="G4" s="2">
        <v>390</v>
      </c>
      <c r="H4" s="2">
        <v>18</v>
      </c>
      <c r="I4" s="2">
        <v>15</v>
      </c>
      <c r="J4" s="2">
        <v>48</v>
      </c>
      <c r="K4" s="2">
        <v>3</v>
      </c>
      <c r="L4" s="2" t="s">
        <v>13</v>
      </c>
      <c r="M4" s="2" t="s">
        <v>12</v>
      </c>
      <c r="N4" s="2">
        <v>9</v>
      </c>
      <c r="O4" s="2" t="s">
        <v>11</v>
      </c>
      <c r="P4" s="2" t="s">
        <v>190</v>
      </c>
      <c r="Q4" s="2"/>
    </row>
    <row r="6" spans="1:17" x14ac:dyDescent="0.25">
      <c r="M6" s="2"/>
      <c r="P6" s="2"/>
    </row>
    <row r="7" spans="1:17" x14ac:dyDescent="0.25">
      <c r="C7"/>
      <c r="D7" s="5"/>
    </row>
    <row r="8" spans="1:17" x14ac:dyDescent="0.25">
      <c r="D8" s="5"/>
    </row>
    <row r="9" spans="1:17" x14ac:dyDescent="0.25">
      <c r="D9" s="5"/>
    </row>
    <row r="11" spans="1:17" x14ac:dyDescent="0.25">
      <c r="D11" s="6"/>
    </row>
    <row r="20" spans="3:9" x14ac:dyDescent="0.25">
      <c r="C20" s="2"/>
      <c r="D20" s="2"/>
      <c r="E20" s="2"/>
      <c r="F20" s="2"/>
      <c r="G20" s="2"/>
      <c r="I20" s="2"/>
    </row>
  </sheetData>
  <hyperlinks>
    <hyperlink ref="L2" r:id="rId1" location="T=S&amp;O={%22iconly%22:0}" xr:uid="{A2EE1FDE-CBE1-4488-B46C-6F27381FDFDB}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29"/>
  <sheetViews>
    <sheetView workbookViewId="0">
      <selection activeCell="J1" sqref="J1"/>
    </sheetView>
  </sheetViews>
  <sheetFormatPr baseColWidth="10" defaultColWidth="11.5703125" defaultRowHeight="15" x14ac:dyDescent="0.25"/>
  <cols>
    <col min="1" max="2" width="13.140625" style="2" bestFit="1" customWidth="1"/>
    <col min="3" max="3" width="53.140625" style="2" customWidth="1"/>
    <col min="4" max="4" width="11.5703125" style="2"/>
    <col min="5" max="5" width="19.5703125" style="2" bestFit="1" customWidth="1"/>
    <col min="6" max="6" width="11.5703125" style="2"/>
    <col min="7" max="7" width="11.5703125" style="9"/>
    <col min="8" max="8" width="14.28515625" style="2" bestFit="1" customWidth="1"/>
    <col min="9" max="9" width="11.5703125" style="2"/>
    <col min="10" max="10" width="14.28515625" style="2" bestFit="1" customWidth="1"/>
    <col min="11" max="16384" width="11.5703125" style="2"/>
  </cols>
  <sheetData>
    <row r="1" spans="1:11" x14ac:dyDescent="0.25">
      <c r="A1" s="2" t="s">
        <v>255</v>
      </c>
      <c r="B1" s="2" t="s">
        <v>214</v>
      </c>
      <c r="C1" s="2" t="s">
        <v>246</v>
      </c>
      <c r="D1" s="2" t="s">
        <v>208</v>
      </c>
      <c r="E1" s="2" t="s">
        <v>220</v>
      </c>
      <c r="F1" s="8" t="s">
        <v>227</v>
      </c>
      <c r="G1" s="9" t="s">
        <v>213</v>
      </c>
      <c r="H1" s="2" t="s">
        <v>215</v>
      </c>
      <c r="I1" s="2" t="s">
        <v>216</v>
      </c>
      <c r="J1" s="2" t="s">
        <v>256</v>
      </c>
      <c r="K1" s="2" t="s">
        <v>84</v>
      </c>
    </row>
    <row r="2" spans="1:11" x14ac:dyDescent="0.25">
      <c r="A2" s="1">
        <v>39790</v>
      </c>
      <c r="B2" s="1">
        <v>39790</v>
      </c>
      <c r="C2" s="2" t="str">
        <f>K2</f>
        <v>Technic, Liftarm, Modified Frame Thick 11 x 15 Open Center</v>
      </c>
      <c r="D2" s="2" t="s">
        <v>252</v>
      </c>
      <c r="F2" s="2">
        <v>2.19</v>
      </c>
      <c r="G2" s="9">
        <v>12.96</v>
      </c>
      <c r="H2" s="2">
        <v>3</v>
      </c>
      <c r="I2" s="10" t="s">
        <v>111</v>
      </c>
      <c r="J2" s="2" t="s">
        <v>112</v>
      </c>
      <c r="K2" s="2" t="s">
        <v>109</v>
      </c>
    </row>
    <row r="3" spans="1:11" x14ac:dyDescent="0.25">
      <c r="A3" s="1">
        <v>32532</v>
      </c>
      <c r="B3" s="1">
        <v>32532</v>
      </c>
      <c r="C3" s="2" t="str">
        <f t="shared" ref="C3:C28" si="0">K3</f>
        <v>Technic, Brick 6 x 8 Open Center</v>
      </c>
      <c r="D3" s="2" t="s">
        <v>252</v>
      </c>
      <c r="F3" s="2">
        <v>0.18</v>
      </c>
      <c r="G3" s="9">
        <v>8</v>
      </c>
      <c r="H3" s="2">
        <v>3</v>
      </c>
      <c r="I3" s="10" t="s">
        <v>115</v>
      </c>
      <c r="J3" s="2" t="s">
        <v>114</v>
      </c>
      <c r="K3" s="2" t="s">
        <v>127</v>
      </c>
    </row>
    <row r="4" spans="1:11" x14ac:dyDescent="0.25">
      <c r="A4" s="1">
        <v>32531</v>
      </c>
      <c r="B4" s="1">
        <v>32531</v>
      </c>
      <c r="C4" s="2" t="str">
        <f t="shared" si="0"/>
        <v>Technic, Brick 4 x 6 Open Center</v>
      </c>
      <c r="D4" s="2" t="s">
        <v>252</v>
      </c>
      <c r="F4" s="2">
        <v>0.1</v>
      </c>
      <c r="G4" s="9">
        <v>5</v>
      </c>
      <c r="H4" s="2">
        <v>3</v>
      </c>
      <c r="I4" s="10" t="s">
        <v>123</v>
      </c>
      <c r="J4" s="2" t="s">
        <v>124</v>
      </c>
      <c r="K4" s="2" t="s">
        <v>125</v>
      </c>
    </row>
    <row r="5" spans="1:11" x14ac:dyDescent="0.25">
      <c r="A5" s="1">
        <v>3700</v>
      </c>
      <c r="B5" s="1">
        <v>3700</v>
      </c>
      <c r="C5" s="2" t="str">
        <f t="shared" si="0"/>
        <v>Technic, Brick 1 x 2 with Hole</v>
      </c>
      <c r="D5" s="2" t="s">
        <v>252</v>
      </c>
      <c r="F5" s="2">
        <v>0.01</v>
      </c>
      <c r="G5" s="9">
        <v>0.82</v>
      </c>
      <c r="H5" s="2">
        <v>3</v>
      </c>
      <c r="I5" s="2" t="s">
        <v>132</v>
      </c>
      <c r="J5" s="2" t="s">
        <v>130</v>
      </c>
      <c r="K5" s="2" t="s">
        <v>129</v>
      </c>
    </row>
    <row r="6" spans="1:11" x14ac:dyDescent="0.25">
      <c r="A6" s="1">
        <v>3701</v>
      </c>
      <c r="B6" s="1">
        <v>3701</v>
      </c>
      <c r="C6" s="2" t="str">
        <f t="shared" si="0"/>
        <v>Technic, Brick 1 x 4 with Holes</v>
      </c>
      <c r="D6" s="2" t="s">
        <v>252</v>
      </c>
      <c r="F6" s="2">
        <v>0.01</v>
      </c>
      <c r="G6" s="9">
        <v>1.46</v>
      </c>
      <c r="H6" s="2">
        <v>3</v>
      </c>
      <c r="I6" s="2" t="s">
        <v>136</v>
      </c>
      <c r="J6" s="2" t="s">
        <v>137</v>
      </c>
      <c r="K6" s="2" t="s">
        <v>135</v>
      </c>
    </row>
    <row r="7" spans="1:11" x14ac:dyDescent="0.25">
      <c r="A7" s="1">
        <v>3702</v>
      </c>
      <c r="B7" s="1">
        <v>3702</v>
      </c>
      <c r="C7" s="2" t="str">
        <f t="shared" si="0"/>
        <v>Technic, Brick 1 x 8 with Holes</v>
      </c>
      <c r="D7" s="2" t="s">
        <v>252</v>
      </c>
      <c r="F7" s="2">
        <v>0.01</v>
      </c>
      <c r="G7" s="9">
        <v>2.85</v>
      </c>
      <c r="H7" s="2">
        <v>5</v>
      </c>
      <c r="I7" s="2" t="s">
        <v>142</v>
      </c>
      <c r="J7" s="2" t="s">
        <v>139</v>
      </c>
      <c r="K7" s="2" t="s">
        <v>141</v>
      </c>
    </row>
    <row r="8" spans="1:11" x14ac:dyDescent="0.25">
      <c r="A8" s="1">
        <v>2730</v>
      </c>
      <c r="B8" s="1">
        <v>2730</v>
      </c>
      <c r="C8" s="2" t="str">
        <f t="shared" si="0"/>
        <v>Technic, Brick 1 x 10 with Holes</v>
      </c>
      <c r="D8" s="2" t="s">
        <v>252</v>
      </c>
      <c r="F8" s="2">
        <v>0.01</v>
      </c>
      <c r="G8" s="9">
        <v>3.67</v>
      </c>
      <c r="H8" s="2">
        <v>5</v>
      </c>
      <c r="I8" s="2" t="s">
        <v>149</v>
      </c>
      <c r="J8" s="2" t="s">
        <v>148</v>
      </c>
      <c r="K8" s="2" t="s">
        <v>146</v>
      </c>
    </row>
    <row r="9" spans="1:11" x14ac:dyDescent="0.25">
      <c r="A9" s="1">
        <v>3895</v>
      </c>
      <c r="B9" s="1">
        <v>3895</v>
      </c>
      <c r="C9" s="2" t="str">
        <f t="shared" si="0"/>
        <v>Technic, Brick 1 x 12 with Holes</v>
      </c>
      <c r="D9" s="2" t="s">
        <v>252</v>
      </c>
      <c r="F9" s="2">
        <v>0.03</v>
      </c>
      <c r="G9" s="9">
        <v>4.2</v>
      </c>
      <c r="H9" s="2">
        <v>5</v>
      </c>
      <c r="I9" s="2" t="s">
        <v>153</v>
      </c>
      <c r="J9" s="2" t="s">
        <v>154</v>
      </c>
      <c r="K9" s="2" t="s">
        <v>152</v>
      </c>
    </row>
    <row r="10" spans="1:11" x14ac:dyDescent="0.25">
      <c r="A10" s="1">
        <v>32018</v>
      </c>
      <c r="B10" s="1">
        <v>32018</v>
      </c>
      <c r="C10" s="2" t="str">
        <f t="shared" si="0"/>
        <v>Technic, Brick 1 x 14 with Holes</v>
      </c>
      <c r="D10" s="2" t="s">
        <v>252</v>
      </c>
      <c r="F10" s="2">
        <v>0.03</v>
      </c>
      <c r="G10" s="9">
        <v>4.92</v>
      </c>
      <c r="H10" s="2">
        <v>5</v>
      </c>
      <c r="I10" s="2" t="s">
        <v>157</v>
      </c>
      <c r="J10" s="2" t="s">
        <v>158</v>
      </c>
      <c r="K10" s="2" t="s">
        <v>156</v>
      </c>
    </row>
    <row r="11" spans="1:11" x14ac:dyDescent="0.25">
      <c r="A11" s="1">
        <v>3703</v>
      </c>
      <c r="B11" s="1">
        <v>3703</v>
      </c>
      <c r="C11" s="2" t="str">
        <f t="shared" si="0"/>
        <v>Technic, Brick 1 x 16 with Holes</v>
      </c>
      <c r="D11" s="2" t="s">
        <v>252</v>
      </c>
      <c r="F11" s="2">
        <v>7.0000000000000007E-2</v>
      </c>
      <c r="G11" s="9">
        <v>5.87</v>
      </c>
      <c r="H11" s="2">
        <v>5</v>
      </c>
      <c r="I11" s="2" t="s">
        <v>162</v>
      </c>
      <c r="J11" s="2" t="s">
        <v>163</v>
      </c>
      <c r="K11" s="2" t="s">
        <v>161</v>
      </c>
    </row>
    <row r="12" spans="1:11" x14ac:dyDescent="0.25">
      <c r="A12" s="1">
        <v>32524</v>
      </c>
      <c r="B12" s="1">
        <v>32524</v>
      </c>
      <c r="C12" s="2" t="str">
        <f t="shared" si="0"/>
        <v>Technic, Liftarm Thick 1 x 7</v>
      </c>
      <c r="D12" s="2" t="s">
        <v>252</v>
      </c>
      <c r="F12" s="2">
        <v>0.01</v>
      </c>
      <c r="G12" s="9">
        <v>1.79</v>
      </c>
      <c r="H12" s="2">
        <v>3</v>
      </c>
      <c r="I12" s="10" t="s">
        <v>108</v>
      </c>
      <c r="J12" s="2" t="s">
        <v>113</v>
      </c>
      <c r="K12" s="2" t="s">
        <v>164</v>
      </c>
    </row>
    <row r="13" spans="1:11" x14ac:dyDescent="0.25">
      <c r="A13" s="1">
        <v>40490</v>
      </c>
      <c r="B13" s="1">
        <v>40490</v>
      </c>
      <c r="C13" s="2" t="str">
        <f t="shared" si="0"/>
        <v>Technic, Liftarm Thick 1 x 9</v>
      </c>
      <c r="D13" s="2" t="s">
        <v>252</v>
      </c>
      <c r="F13" s="2">
        <v>0.02</v>
      </c>
      <c r="G13" s="9">
        <v>2.59</v>
      </c>
      <c r="H13" s="2">
        <v>3</v>
      </c>
      <c r="I13" s="10" t="s">
        <v>110</v>
      </c>
      <c r="J13" s="2" t="s">
        <v>116</v>
      </c>
      <c r="K13" s="2" t="s">
        <v>165</v>
      </c>
    </row>
    <row r="14" spans="1:11" x14ac:dyDescent="0.25">
      <c r="A14" s="1">
        <v>32525</v>
      </c>
      <c r="B14" s="1">
        <v>32525</v>
      </c>
      <c r="C14" s="2" t="str">
        <f t="shared" si="0"/>
        <v>Technic, Liftarm Thick 1 x 11</v>
      </c>
      <c r="D14" s="2" t="s">
        <v>252</v>
      </c>
      <c r="F14" s="2">
        <v>0.02</v>
      </c>
      <c r="G14" s="9">
        <v>2.8</v>
      </c>
      <c r="H14" s="2">
        <v>3</v>
      </c>
      <c r="I14" s="10" t="s">
        <v>118</v>
      </c>
      <c r="J14" s="2" t="s">
        <v>117</v>
      </c>
      <c r="K14" s="2" t="s">
        <v>167</v>
      </c>
    </row>
    <row r="15" spans="1:11" x14ac:dyDescent="0.25">
      <c r="A15" s="1">
        <v>41239</v>
      </c>
      <c r="B15" s="1">
        <v>41239</v>
      </c>
      <c r="C15" s="2" t="str">
        <f t="shared" si="0"/>
        <v>Technic, Liftarm Thick 1 x 13</v>
      </c>
      <c r="D15" s="2" t="s">
        <v>252</v>
      </c>
      <c r="F15" s="2">
        <v>0.05</v>
      </c>
      <c r="G15" s="9">
        <v>3.3</v>
      </c>
      <c r="H15" s="2">
        <v>5</v>
      </c>
      <c r="I15" s="10" t="s">
        <v>119</v>
      </c>
      <c r="J15" s="2" t="s">
        <v>120</v>
      </c>
      <c r="K15" s="2" t="s">
        <v>168</v>
      </c>
    </row>
    <row r="16" spans="1:11" x14ac:dyDescent="0.25">
      <c r="A16" s="1">
        <v>32278</v>
      </c>
      <c r="B16" s="1">
        <v>32278</v>
      </c>
      <c r="C16" s="2" t="str">
        <f t="shared" si="0"/>
        <v>Technic, Liftarm Thick 1 x 15</v>
      </c>
      <c r="D16" s="2" t="s">
        <v>252</v>
      </c>
      <c r="F16" s="2">
        <v>0.05</v>
      </c>
      <c r="G16" s="9">
        <v>4</v>
      </c>
      <c r="H16" s="2">
        <v>3</v>
      </c>
      <c r="I16" s="10" t="s">
        <v>121</v>
      </c>
      <c r="J16" s="2" t="s">
        <v>122</v>
      </c>
      <c r="K16" s="2" t="s">
        <v>169</v>
      </c>
    </row>
    <row r="17" spans="1:11" x14ac:dyDescent="0.25">
      <c r="A17" s="1">
        <v>3713</v>
      </c>
      <c r="B17" s="1">
        <v>3713</v>
      </c>
      <c r="C17" s="2" t="str">
        <f t="shared" si="0"/>
        <v>Technic Bush</v>
      </c>
      <c r="D17" s="2" t="s">
        <v>252</v>
      </c>
      <c r="F17" s="2">
        <v>0.01</v>
      </c>
      <c r="G17" s="9">
        <v>0.14000000000000001</v>
      </c>
      <c r="H17" s="2">
        <v>3</v>
      </c>
      <c r="I17" s="10" t="s">
        <v>126</v>
      </c>
      <c r="J17" s="2">
        <v>1</v>
      </c>
      <c r="K17" s="2" t="s">
        <v>170</v>
      </c>
    </row>
    <row r="18" spans="1:11" x14ac:dyDescent="0.25">
      <c r="A18" s="1">
        <v>32123</v>
      </c>
      <c r="B18" s="1">
        <v>32123</v>
      </c>
      <c r="C18" s="2" t="str">
        <f t="shared" si="0"/>
        <v>Technic Bush 1/2 Smooth</v>
      </c>
      <c r="D18" s="2" t="s">
        <v>252</v>
      </c>
      <c r="F18" s="2">
        <v>0.01</v>
      </c>
      <c r="G18" s="2">
        <v>0.01</v>
      </c>
      <c r="H18" s="2">
        <v>3</v>
      </c>
      <c r="I18" s="10" t="s">
        <v>128</v>
      </c>
      <c r="J18" s="2">
        <v>1</v>
      </c>
      <c r="K18" s="2" t="s">
        <v>171</v>
      </c>
    </row>
    <row r="19" spans="1:11" x14ac:dyDescent="0.25">
      <c r="A19" s="1">
        <v>3749</v>
      </c>
      <c r="B19" s="1">
        <v>3749</v>
      </c>
      <c r="C19" s="2" t="str">
        <f t="shared" si="0"/>
        <v>Technic, Axle 1L with Pin without Friction Ridges</v>
      </c>
      <c r="D19" s="2" t="s">
        <v>252</v>
      </c>
      <c r="F19" s="2">
        <v>0.01</v>
      </c>
      <c r="G19" s="9">
        <v>0.22</v>
      </c>
      <c r="H19" s="2">
        <v>5</v>
      </c>
      <c r="I19" s="10" t="s">
        <v>131</v>
      </c>
      <c r="J19" s="2" t="s">
        <v>251</v>
      </c>
      <c r="K19" s="2" t="s">
        <v>172</v>
      </c>
    </row>
    <row r="20" spans="1:11" x14ac:dyDescent="0.25">
      <c r="A20" s="1">
        <v>6538</v>
      </c>
      <c r="B20" s="1">
        <v>6538</v>
      </c>
      <c r="C20" s="2" t="str">
        <f t="shared" si="0"/>
        <v>Technic, Axle Connector 2L (Ridged Undetermined Type)</v>
      </c>
      <c r="D20" s="2" t="s">
        <v>252</v>
      </c>
      <c r="F20" s="2">
        <v>0.03</v>
      </c>
      <c r="G20" s="9">
        <v>0.4</v>
      </c>
      <c r="H20" s="2">
        <v>5</v>
      </c>
      <c r="I20" s="2" t="s">
        <v>180</v>
      </c>
      <c r="J20" s="2" t="s">
        <v>140</v>
      </c>
      <c r="K20" s="2" t="s">
        <v>181</v>
      </c>
    </row>
    <row r="21" spans="1:11" x14ac:dyDescent="0.25">
      <c r="A21" s="1">
        <v>6536</v>
      </c>
      <c r="B21" s="1">
        <v>6536</v>
      </c>
      <c r="C21" s="2" t="str">
        <f t="shared" si="0"/>
        <v>Technic, Axle and Pin Connector Perpendicular</v>
      </c>
      <c r="D21" s="2" t="s">
        <v>252</v>
      </c>
      <c r="F21" s="2">
        <v>0.01</v>
      </c>
      <c r="G21" s="9">
        <v>0.39</v>
      </c>
      <c r="H21" s="2">
        <v>7</v>
      </c>
      <c r="I21" s="10" t="s">
        <v>133</v>
      </c>
      <c r="J21" s="2" t="s">
        <v>134</v>
      </c>
      <c r="K21" s="2" t="s">
        <v>173</v>
      </c>
    </row>
    <row r="22" spans="1:11" x14ac:dyDescent="0.25">
      <c r="A22" s="1">
        <v>32138</v>
      </c>
      <c r="B22" s="1">
        <v>32138</v>
      </c>
      <c r="C22" s="2" t="str">
        <f t="shared" si="0"/>
        <v>Technic, Pin Double with Axle Hole</v>
      </c>
      <c r="D22" s="2" t="s">
        <v>252</v>
      </c>
      <c r="F22" s="2">
        <v>0.01</v>
      </c>
      <c r="G22" s="9">
        <v>0.96</v>
      </c>
      <c r="H22" s="2">
        <v>3</v>
      </c>
      <c r="I22" s="10" t="s">
        <v>138</v>
      </c>
      <c r="J22" s="2" t="s">
        <v>140</v>
      </c>
      <c r="K22" s="2" t="s">
        <v>175</v>
      </c>
    </row>
    <row r="23" spans="1:11" x14ac:dyDescent="0.25">
      <c r="A23" s="1">
        <v>14720</v>
      </c>
      <c r="B23" s="1">
        <v>14720</v>
      </c>
      <c r="C23" s="2" t="str">
        <f t="shared" si="0"/>
        <v>Technic, Liftarm, Modified H-Shape Thick 3 x 5 Perpendicular</v>
      </c>
      <c r="D23" s="2" t="s">
        <v>252</v>
      </c>
      <c r="F23" s="2">
        <v>0.08</v>
      </c>
      <c r="G23" s="9">
        <v>2.29</v>
      </c>
      <c r="H23" s="2">
        <v>3</v>
      </c>
      <c r="I23" s="10" t="s">
        <v>144</v>
      </c>
      <c r="J23" s="2" t="s">
        <v>143</v>
      </c>
      <c r="K23" s="7" t="s">
        <v>176</v>
      </c>
    </row>
    <row r="24" spans="1:11" x14ac:dyDescent="0.25">
      <c r="A24" s="1">
        <v>48989</v>
      </c>
      <c r="B24" s="1">
        <v>48989</v>
      </c>
      <c r="C24" s="2" t="str">
        <f t="shared" si="0"/>
        <v>Technic, Pin Connector Perpendicular 3L with 4 Pins</v>
      </c>
      <c r="D24" s="2" t="s">
        <v>252</v>
      </c>
      <c r="F24" s="2">
        <v>0.01</v>
      </c>
      <c r="G24" s="9">
        <v>1.22</v>
      </c>
      <c r="H24" s="2">
        <v>5</v>
      </c>
      <c r="I24" s="10" t="s">
        <v>145</v>
      </c>
      <c r="J24" s="2" t="s">
        <v>147</v>
      </c>
      <c r="K24" s="7" t="s">
        <v>177</v>
      </c>
    </row>
    <row r="25" spans="1:11" x14ac:dyDescent="0.25">
      <c r="A25" s="1">
        <v>55615</v>
      </c>
      <c r="B25" s="1">
        <v>55615</v>
      </c>
      <c r="C25" s="2" t="str">
        <f t="shared" si="0"/>
        <v>Technic, Pin Connector Perpendicular 3 x 3 Bent with 4 Pins</v>
      </c>
      <c r="D25" s="2" t="s">
        <v>252</v>
      </c>
      <c r="F25" s="2">
        <v>0.1</v>
      </c>
      <c r="G25" s="9">
        <v>1.9</v>
      </c>
      <c r="H25" s="2">
        <v>5</v>
      </c>
      <c r="I25" s="10" t="s">
        <v>150</v>
      </c>
      <c r="J25" s="2" t="s">
        <v>151</v>
      </c>
      <c r="K25" s="7" t="s">
        <v>178</v>
      </c>
    </row>
    <row r="26" spans="1:11" x14ac:dyDescent="0.25">
      <c r="A26" s="1">
        <v>32556</v>
      </c>
      <c r="B26" s="1">
        <v>32556</v>
      </c>
      <c r="C26" s="2" t="str">
        <f t="shared" si="0"/>
        <v>Technic, Pin 3L without Friction Ridges</v>
      </c>
      <c r="D26" s="2" t="s">
        <v>252</v>
      </c>
      <c r="F26" s="2">
        <v>0.1</v>
      </c>
      <c r="G26" s="9">
        <v>0.25</v>
      </c>
      <c r="H26" s="2">
        <v>3</v>
      </c>
      <c r="I26" s="10" t="s">
        <v>155</v>
      </c>
      <c r="J26" s="2">
        <v>1</v>
      </c>
      <c r="K26" s="2" t="s">
        <v>179</v>
      </c>
    </row>
    <row r="27" spans="1:11" x14ac:dyDescent="0.25">
      <c r="A27" s="1">
        <v>3673</v>
      </c>
      <c r="B27" s="1">
        <v>3673</v>
      </c>
      <c r="C27" s="2" t="str">
        <f t="shared" si="0"/>
        <v>Technic, Pin without Friction Ridges</v>
      </c>
      <c r="D27" s="2" t="s">
        <v>252</v>
      </c>
      <c r="F27" s="2">
        <v>0.01</v>
      </c>
      <c r="G27" s="9">
        <v>0.16</v>
      </c>
      <c r="H27" s="2">
        <v>3</v>
      </c>
      <c r="I27" s="10" t="s">
        <v>160</v>
      </c>
      <c r="J27" s="2">
        <v>1</v>
      </c>
      <c r="K27" s="2" t="s">
        <v>159</v>
      </c>
    </row>
    <row r="28" spans="1:11" x14ac:dyDescent="0.25">
      <c r="A28" s="1">
        <v>32054</v>
      </c>
      <c r="B28" s="1">
        <v>32054</v>
      </c>
      <c r="C28" s="2" t="str">
        <f t="shared" si="0"/>
        <v>Technic, Pin 4L with Friction Ridges and Stop Bush</v>
      </c>
      <c r="D28" s="2" t="s">
        <v>252</v>
      </c>
      <c r="F28" s="2">
        <v>0.01</v>
      </c>
      <c r="G28" s="9">
        <v>0.33</v>
      </c>
      <c r="H28" s="2">
        <v>3</v>
      </c>
      <c r="I28" s="10" t="s">
        <v>166</v>
      </c>
      <c r="J28" s="2">
        <v>1</v>
      </c>
      <c r="K28" s="2" t="s">
        <v>174</v>
      </c>
    </row>
    <row r="29" spans="1:11" x14ac:dyDescent="0.25">
      <c r="A29" s="1"/>
      <c r="B29" s="1"/>
    </row>
  </sheetData>
  <hyperlinks>
    <hyperlink ref="I12" r:id="rId1" location="T=S&amp;O={%22iconly%22:0" xr:uid="{00000000-0004-0000-0200-000000000000}"/>
    <hyperlink ref="I13" r:id="rId2" location="T=S&amp;O={%22iconly%22:0" xr:uid="{00000000-0004-0000-0200-000001000000}"/>
    <hyperlink ref="I2" r:id="rId3" location="T=C" xr:uid="{00000000-0004-0000-0200-000002000000}"/>
    <hyperlink ref="I14" r:id="rId4" location="T=S&amp;O={%22iconly%22:0" xr:uid="{00000000-0004-0000-0200-000003000000}"/>
    <hyperlink ref="I15" r:id="rId5" location="T=S&amp;O={%22iconly%22:0" xr:uid="{00000000-0004-0000-0200-000004000000}"/>
    <hyperlink ref="I16" r:id="rId6" location="T=S&amp;O={%22iconly%22:0" xr:uid="{00000000-0004-0000-0200-000005000000}"/>
    <hyperlink ref="I3" r:id="rId7" location="T=C" xr:uid="{00000000-0004-0000-0200-000006000000}"/>
    <hyperlink ref="I17" r:id="rId8" location="T=S&amp;O={%22iconly%22:0" xr:uid="{00000000-0004-0000-0200-000007000000}"/>
    <hyperlink ref="I4" r:id="rId9" location="T=C&amp;C=11" xr:uid="{00000000-0004-0000-0200-000008000000}"/>
    <hyperlink ref="I18" r:id="rId10" location="T=S&amp;O={%22iconly%22:0" xr:uid="{00000000-0004-0000-0200-000009000000}"/>
    <hyperlink ref="I19" r:id="rId11" location="T=S&amp;O={%22iconly%22:0" xr:uid="{00000000-0004-0000-0200-00000A000000}"/>
    <hyperlink ref="I21" r:id="rId12" location="T=S&amp;O={%22iconly%22:0" xr:uid="{00000000-0004-0000-0200-00000B000000}"/>
    <hyperlink ref="I22" r:id="rId13" location="T=S&amp;O={%22iconly%22:0" xr:uid="{00000000-0004-0000-0200-00000C000000}"/>
    <hyperlink ref="I23" r:id="rId14" location="T=S&amp;O={%22iconly%22:0" xr:uid="{00000000-0004-0000-0200-00000D000000}"/>
    <hyperlink ref="I24" r:id="rId15" location="T=S&amp;O={%22iconly%22:0" xr:uid="{00000000-0004-0000-0200-00000E000000}"/>
    <hyperlink ref="I25" r:id="rId16" location="T=S&amp;O={%22iconly%22:0" xr:uid="{00000000-0004-0000-0200-00000F000000}"/>
    <hyperlink ref="I26" r:id="rId17" location="T=S&amp;O={%22iconly%22:0" xr:uid="{00000000-0004-0000-0200-000010000000}"/>
    <hyperlink ref="I27" r:id="rId18" location="T=S&amp;O={%22iconly%22:0" xr:uid="{00000000-0004-0000-0200-000011000000}"/>
    <hyperlink ref="I28" r:id="rId19" location="T=S&amp;O={%22iconly%22:0" xr:uid="{00000000-0004-0000-0200-000012000000}"/>
  </hyperlinks>
  <pageMargins left="0.7" right="0.7" top="0.78740157499999996" bottom="0.78740157499999996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L7"/>
  <sheetViews>
    <sheetView workbookViewId="0">
      <selection activeCell="A2" sqref="A1:A1048576"/>
    </sheetView>
  </sheetViews>
  <sheetFormatPr baseColWidth="10" defaultColWidth="11.5703125" defaultRowHeight="15" x14ac:dyDescent="0.25"/>
  <cols>
    <col min="1" max="4" width="11.5703125" style="2"/>
    <col min="5" max="5" width="11.5703125" style="2" customWidth="1"/>
    <col min="6" max="6" width="11.5703125" style="8" customWidth="1"/>
    <col min="7" max="7" width="11.5703125" style="2" customWidth="1"/>
    <col min="8" max="8" width="15.5703125" style="2" bestFit="1" customWidth="1"/>
    <col min="9" max="9" width="68.28515625" style="2" bestFit="1" customWidth="1"/>
    <col min="10" max="16384" width="11.5703125" style="2"/>
  </cols>
  <sheetData>
    <row r="1" spans="1:12" x14ac:dyDescent="0.25">
      <c r="A1" s="2" t="s">
        <v>255</v>
      </c>
      <c r="B1" s="2" t="s">
        <v>214</v>
      </c>
      <c r="C1" s="2" t="s">
        <v>246</v>
      </c>
      <c r="D1" s="2" t="s">
        <v>208</v>
      </c>
      <c r="E1" s="2" t="s">
        <v>221</v>
      </c>
      <c r="F1" s="8" t="s">
        <v>227</v>
      </c>
      <c r="G1" s="2" t="s">
        <v>213</v>
      </c>
      <c r="H1" s="2" t="s">
        <v>215</v>
      </c>
      <c r="I1" s="2" t="s">
        <v>216</v>
      </c>
      <c r="J1" s="2" t="s">
        <v>236</v>
      </c>
      <c r="K1" s="2" t="s">
        <v>60</v>
      </c>
      <c r="L1" s="2" t="s">
        <v>59</v>
      </c>
    </row>
    <row r="2" spans="1:12" x14ac:dyDescent="0.25">
      <c r="A2" s="2">
        <v>4265</v>
      </c>
      <c r="B2" s="2">
        <v>4265</v>
      </c>
      <c r="C2" s="2" t="str">
        <f t="shared" ref="C2:C7" si="0">"wheel "&amp;J2</f>
        <v>wheel 14</v>
      </c>
      <c r="D2" s="2" t="s">
        <v>234</v>
      </c>
      <c r="E2" s="2">
        <v>59895</v>
      </c>
      <c r="F2" s="8">
        <v>0.02</v>
      </c>
      <c r="G2" s="2">
        <v>0.5</v>
      </c>
      <c r="H2" s="2">
        <v>5</v>
      </c>
      <c r="I2" s="11" t="s">
        <v>46</v>
      </c>
      <c r="J2" s="2">
        <v>14</v>
      </c>
      <c r="K2" s="2" t="s">
        <v>52</v>
      </c>
    </row>
    <row r="3" spans="1:12" x14ac:dyDescent="0.25">
      <c r="A3" s="2">
        <v>3482</v>
      </c>
      <c r="B3" s="2">
        <v>3482</v>
      </c>
      <c r="C3" s="2" t="str">
        <f t="shared" si="0"/>
        <v>wheel 24</v>
      </c>
      <c r="D3" s="2" t="s">
        <v>234</v>
      </c>
      <c r="E3" s="2">
        <v>3483</v>
      </c>
      <c r="F3" s="8">
        <v>0.01</v>
      </c>
      <c r="G3" s="2">
        <v>3</v>
      </c>
      <c r="H3" s="2">
        <v>5</v>
      </c>
      <c r="I3" s="11" t="s">
        <v>47</v>
      </c>
      <c r="J3" s="2">
        <v>24</v>
      </c>
      <c r="K3" s="2" t="s">
        <v>53</v>
      </c>
    </row>
    <row r="4" spans="1:12" x14ac:dyDescent="0.25">
      <c r="A4" s="2">
        <v>56904</v>
      </c>
      <c r="B4" s="2">
        <v>56904</v>
      </c>
      <c r="C4" s="2" t="str">
        <f t="shared" si="0"/>
        <v>wheel 43,2</v>
      </c>
      <c r="D4" s="2" t="s">
        <v>234</v>
      </c>
      <c r="E4" s="2">
        <v>30699</v>
      </c>
      <c r="F4" s="8">
        <v>0.11</v>
      </c>
      <c r="G4" s="2">
        <v>13</v>
      </c>
      <c r="H4" s="2">
        <v>5</v>
      </c>
      <c r="I4" s="11" t="s">
        <v>48</v>
      </c>
      <c r="J4" s="2">
        <v>43.2</v>
      </c>
      <c r="K4" s="2" t="s">
        <v>54</v>
      </c>
    </row>
    <row r="5" spans="1:12" x14ac:dyDescent="0.25">
      <c r="A5" s="2">
        <v>41896</v>
      </c>
      <c r="B5" s="2">
        <v>41896</v>
      </c>
      <c r="C5" s="2" t="str">
        <f t="shared" si="0"/>
        <v>wheel 56</v>
      </c>
      <c r="D5" s="2" t="s">
        <v>234</v>
      </c>
      <c r="E5" s="2">
        <v>41897</v>
      </c>
      <c r="F5" s="8">
        <v>0.45</v>
      </c>
      <c r="G5" s="2">
        <v>23</v>
      </c>
      <c r="H5" s="2">
        <v>5</v>
      </c>
      <c r="I5" s="11" t="s">
        <v>49</v>
      </c>
      <c r="J5" s="2">
        <v>56</v>
      </c>
      <c r="K5" s="2" t="s">
        <v>55</v>
      </c>
    </row>
    <row r="6" spans="1:12" x14ac:dyDescent="0.25">
      <c r="A6" s="2">
        <v>2903</v>
      </c>
      <c r="B6" s="2">
        <v>2903</v>
      </c>
      <c r="C6" s="2" t="str">
        <f t="shared" si="0"/>
        <v>wheel 81,6</v>
      </c>
      <c r="D6" s="2" t="s">
        <v>234</v>
      </c>
      <c r="E6" s="2">
        <v>2902</v>
      </c>
      <c r="F6" s="8">
        <v>1.31</v>
      </c>
      <c r="G6" s="2">
        <v>30</v>
      </c>
      <c r="H6" s="2">
        <v>5</v>
      </c>
      <c r="I6" s="11" t="s">
        <v>50</v>
      </c>
      <c r="J6" s="2">
        <v>81.599999999999994</v>
      </c>
      <c r="K6" s="2" t="s">
        <v>56</v>
      </c>
    </row>
    <row r="7" spans="1:12" x14ac:dyDescent="0.25">
      <c r="A7" s="2">
        <v>88517</v>
      </c>
      <c r="B7" s="2">
        <v>88517</v>
      </c>
      <c r="C7" s="2" t="str">
        <f t="shared" si="0"/>
        <v>wheel 100,6</v>
      </c>
      <c r="D7" s="2" t="s">
        <v>234</v>
      </c>
      <c r="E7" s="2">
        <v>11957</v>
      </c>
      <c r="F7" s="8">
        <v>1.25</v>
      </c>
      <c r="G7" s="2">
        <v>40</v>
      </c>
      <c r="H7" s="2">
        <v>5</v>
      </c>
      <c r="I7" s="11" t="s">
        <v>51</v>
      </c>
      <c r="J7" s="2">
        <v>100.6</v>
      </c>
      <c r="K7" s="2" t="s">
        <v>57</v>
      </c>
    </row>
  </sheetData>
  <hyperlinks>
    <hyperlink ref="I2" r:id="rId1" location="T=C" xr:uid="{00000000-0004-0000-0300-000000000000}"/>
    <hyperlink ref="I3" r:id="rId2" location="T=C" xr:uid="{00000000-0004-0000-0300-000001000000}"/>
    <hyperlink ref="I4" r:id="rId3" location="T=C" xr:uid="{00000000-0004-0000-0300-000002000000}"/>
    <hyperlink ref="I5" r:id="rId4" location="T=C" xr:uid="{00000000-0004-0000-0300-000003000000}"/>
    <hyperlink ref="I6" r:id="rId5" location="T=C" xr:uid="{00000000-0004-0000-0300-000004000000}"/>
    <hyperlink ref="I7" r:id="rId6" location="T=C" xr:uid="{00000000-0004-0000-0300-000005000000}"/>
  </hyperlinks>
  <pageMargins left="0.7" right="0.7" top="0.78740157499999996" bottom="0.78740157499999996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R9"/>
  <sheetViews>
    <sheetView workbookViewId="0">
      <selection activeCell="I2" sqref="I2"/>
    </sheetView>
  </sheetViews>
  <sheetFormatPr baseColWidth="10" defaultColWidth="11.42578125" defaultRowHeight="15" x14ac:dyDescent="0.25"/>
  <cols>
    <col min="1" max="2" width="13.140625" bestFit="1" customWidth="1"/>
    <col min="3" max="3" width="12.85546875" bestFit="1" customWidth="1"/>
    <col min="4" max="4" width="16.28515625" bestFit="1" customWidth="1"/>
    <col min="5" max="5" width="19.5703125" bestFit="1" customWidth="1"/>
    <col min="6" max="6" width="10.42578125" style="3" bestFit="1" customWidth="1"/>
    <col min="7" max="7" width="10.28515625" bestFit="1" customWidth="1"/>
    <col min="8" max="8" width="15.5703125" style="4" bestFit="1" customWidth="1"/>
    <col min="9" max="9" width="85.140625" bestFit="1" customWidth="1"/>
    <col min="10" max="10" width="16.28515625" bestFit="1" customWidth="1"/>
    <col min="11" max="11" width="9.140625" bestFit="1" customWidth="1"/>
    <col min="12" max="12" width="25" customWidth="1"/>
    <col min="13" max="13" width="23.7109375" customWidth="1"/>
    <col min="14" max="14" width="17.28515625" bestFit="1" customWidth="1"/>
    <col min="15" max="15" width="37.5703125" bestFit="1" customWidth="1"/>
    <col min="16" max="16" width="16.5703125" bestFit="1" customWidth="1"/>
    <col min="17" max="17" width="24.7109375" bestFit="1" customWidth="1"/>
    <col min="18" max="18" width="17.28515625" customWidth="1"/>
  </cols>
  <sheetData>
    <row r="1" spans="1:18" x14ac:dyDescent="0.25">
      <c r="A1" s="2" t="s">
        <v>255</v>
      </c>
      <c r="B1" s="2" t="s">
        <v>214</v>
      </c>
      <c r="C1" s="2" t="s">
        <v>246</v>
      </c>
      <c r="D1" s="2" t="s">
        <v>208</v>
      </c>
      <c r="E1" s="2" t="s">
        <v>220</v>
      </c>
      <c r="F1" s="8" t="s">
        <v>227</v>
      </c>
      <c r="G1" s="2" t="s">
        <v>213</v>
      </c>
      <c r="H1" s="12" t="s">
        <v>215</v>
      </c>
      <c r="I1" s="2" t="s">
        <v>216</v>
      </c>
      <c r="J1" s="2" t="s">
        <v>256</v>
      </c>
      <c r="K1" s="2"/>
      <c r="L1" s="2"/>
      <c r="M1" s="2"/>
      <c r="N1" s="2"/>
      <c r="O1" s="2"/>
      <c r="P1" s="2"/>
      <c r="Q1" s="2"/>
      <c r="R1" s="2"/>
    </row>
    <row r="2" spans="1:18" x14ac:dyDescent="0.25">
      <c r="A2" s="2">
        <v>32073</v>
      </c>
      <c r="B2" s="2">
        <v>32073</v>
      </c>
      <c r="C2" s="2" t="str">
        <f t="shared" ref="C2:C9" si="0">"Axle "&amp;J2 &amp; " studs"</f>
        <v>Axle 5 studs</v>
      </c>
      <c r="D2" s="2" t="s">
        <v>233</v>
      </c>
      <c r="E2" s="2"/>
      <c r="F2" s="14">
        <v>1E-3</v>
      </c>
      <c r="G2" s="2">
        <v>0.66</v>
      </c>
      <c r="H2" s="12" t="s">
        <v>200</v>
      </c>
      <c r="I2" s="2" t="s">
        <v>28</v>
      </c>
      <c r="J2" s="2">
        <v>5</v>
      </c>
      <c r="K2" s="2"/>
      <c r="L2" s="2"/>
      <c r="M2" s="2"/>
      <c r="N2" s="2"/>
      <c r="O2" s="2"/>
      <c r="P2" s="2"/>
      <c r="Q2" s="2"/>
      <c r="R2" s="2"/>
    </row>
    <row r="3" spans="1:18" x14ac:dyDescent="0.25">
      <c r="A3" s="2">
        <v>44294</v>
      </c>
      <c r="B3" s="2">
        <v>44294</v>
      </c>
      <c r="C3" s="2" t="str">
        <f t="shared" si="0"/>
        <v>Axle 7 studs</v>
      </c>
      <c r="D3" s="2" t="s">
        <v>233</v>
      </c>
      <c r="E3" s="2"/>
      <c r="F3" s="14">
        <v>0.01</v>
      </c>
      <c r="G3" s="2">
        <v>1.05</v>
      </c>
      <c r="H3" s="12" t="s">
        <v>200</v>
      </c>
      <c r="I3" s="10" t="s">
        <v>29</v>
      </c>
      <c r="J3" s="2">
        <v>7</v>
      </c>
      <c r="K3" s="2"/>
      <c r="L3" s="2"/>
      <c r="M3" s="2"/>
      <c r="N3" s="2"/>
      <c r="O3" s="2"/>
      <c r="P3" s="2"/>
      <c r="Q3" s="2"/>
      <c r="R3" s="2"/>
    </row>
    <row r="4" spans="1:18" x14ac:dyDescent="0.25">
      <c r="A4" s="2">
        <v>3707</v>
      </c>
      <c r="B4" s="2">
        <v>3707</v>
      </c>
      <c r="C4" s="2" t="str">
        <f t="shared" si="0"/>
        <v>Axle 8 studs</v>
      </c>
      <c r="D4" s="2" t="s">
        <v>233</v>
      </c>
      <c r="E4" s="2"/>
      <c r="F4" s="14">
        <v>0.01</v>
      </c>
      <c r="G4" s="2">
        <v>1.18</v>
      </c>
      <c r="H4" s="12" t="s">
        <v>200</v>
      </c>
      <c r="I4" s="2" t="s">
        <v>30</v>
      </c>
      <c r="J4" s="2">
        <v>8</v>
      </c>
      <c r="K4" s="2"/>
      <c r="L4" s="2"/>
      <c r="M4" s="2"/>
      <c r="N4" s="2"/>
      <c r="O4" s="2"/>
      <c r="P4" s="2"/>
      <c r="Q4" s="2"/>
      <c r="R4" s="2"/>
    </row>
    <row r="5" spans="1:18" x14ac:dyDescent="0.25">
      <c r="A5" s="2">
        <v>60485</v>
      </c>
      <c r="B5" s="2">
        <v>60485</v>
      </c>
      <c r="C5" s="2" t="str">
        <f t="shared" si="0"/>
        <v>Axle 9 studs</v>
      </c>
      <c r="D5" s="2" t="s">
        <v>233</v>
      </c>
      <c r="E5" s="2"/>
      <c r="F5" s="14">
        <v>0.01</v>
      </c>
      <c r="G5" s="2">
        <v>1.3</v>
      </c>
      <c r="H5" s="12" t="s">
        <v>201</v>
      </c>
      <c r="I5" s="2" t="s">
        <v>31</v>
      </c>
      <c r="J5" s="2">
        <v>9</v>
      </c>
      <c r="K5" s="2"/>
      <c r="L5" s="2"/>
      <c r="M5" s="2"/>
      <c r="N5" s="2"/>
      <c r="O5" s="2"/>
      <c r="P5" s="2"/>
      <c r="Q5" s="2"/>
      <c r="R5" s="2"/>
    </row>
    <row r="6" spans="1:18" x14ac:dyDescent="0.25">
      <c r="A6" s="2">
        <v>3737</v>
      </c>
      <c r="B6" s="2">
        <v>3737</v>
      </c>
      <c r="C6" s="2" t="str">
        <f t="shared" si="0"/>
        <v>Axle 10 studs</v>
      </c>
      <c r="D6" s="2" t="s">
        <v>233</v>
      </c>
      <c r="E6" s="2"/>
      <c r="F6" s="14">
        <v>0.01</v>
      </c>
      <c r="G6" s="2">
        <v>1.49</v>
      </c>
      <c r="H6" s="12" t="s">
        <v>201</v>
      </c>
      <c r="I6" s="2" t="s">
        <v>32</v>
      </c>
      <c r="J6" s="2">
        <v>10</v>
      </c>
      <c r="K6" s="2"/>
      <c r="L6" s="2"/>
      <c r="M6" s="2"/>
      <c r="N6" s="2"/>
      <c r="O6" s="2"/>
      <c r="P6" s="2"/>
      <c r="Q6" s="2"/>
      <c r="R6" s="2"/>
    </row>
    <row r="7" spans="1:18" x14ac:dyDescent="0.25">
      <c r="A7" s="2">
        <v>23948</v>
      </c>
      <c r="B7" s="2">
        <v>23948</v>
      </c>
      <c r="C7" s="2" t="str">
        <f t="shared" si="0"/>
        <v>Axle 11 studs</v>
      </c>
      <c r="D7" s="2" t="s">
        <v>233</v>
      </c>
      <c r="E7" s="2"/>
      <c r="F7" s="14">
        <v>0.15</v>
      </c>
      <c r="G7" s="2">
        <v>1.65</v>
      </c>
      <c r="H7" s="12" t="s">
        <v>200</v>
      </c>
      <c r="I7" s="2" t="s">
        <v>33</v>
      </c>
      <c r="J7" s="2">
        <v>11</v>
      </c>
      <c r="K7" s="2"/>
      <c r="L7" s="2"/>
      <c r="M7" s="2"/>
      <c r="N7" s="2"/>
      <c r="O7" s="2"/>
      <c r="P7" s="2"/>
      <c r="Q7" s="2"/>
      <c r="R7" s="2"/>
    </row>
    <row r="8" spans="1:18" x14ac:dyDescent="0.25">
      <c r="A8" s="2">
        <v>3708</v>
      </c>
      <c r="B8" s="2">
        <v>3708</v>
      </c>
      <c r="C8" s="2" t="str">
        <f t="shared" si="0"/>
        <v>Axle 12 studs</v>
      </c>
      <c r="D8" s="2" t="s">
        <v>233</v>
      </c>
      <c r="E8" s="2"/>
      <c r="F8" s="14">
        <v>0.02</v>
      </c>
      <c r="G8" s="2">
        <v>1.82</v>
      </c>
      <c r="H8" s="12" t="s">
        <v>201</v>
      </c>
      <c r="I8" s="2" t="s">
        <v>34</v>
      </c>
      <c r="J8" s="2">
        <v>12</v>
      </c>
      <c r="K8" s="2"/>
      <c r="L8" s="2"/>
      <c r="M8" s="2"/>
      <c r="N8" s="2"/>
      <c r="O8" s="2"/>
      <c r="P8" s="2"/>
      <c r="Q8" s="2"/>
      <c r="R8" s="2"/>
    </row>
    <row r="9" spans="1:18" x14ac:dyDescent="0.25">
      <c r="A9" s="2">
        <v>50451</v>
      </c>
      <c r="B9" s="2">
        <v>50451</v>
      </c>
      <c r="C9" s="2" t="str">
        <f t="shared" si="0"/>
        <v>Axle 16 studs</v>
      </c>
      <c r="D9" s="2" t="s">
        <v>233</v>
      </c>
      <c r="E9" s="2"/>
      <c r="F9" s="14">
        <v>0.75</v>
      </c>
      <c r="G9" s="2">
        <v>2.37</v>
      </c>
      <c r="H9" s="12" t="s">
        <v>200</v>
      </c>
      <c r="I9" s="2" t="s">
        <v>35</v>
      </c>
      <c r="J9" s="2">
        <v>16</v>
      </c>
      <c r="K9" s="2"/>
      <c r="L9" s="2"/>
      <c r="M9" s="2"/>
      <c r="N9" s="2"/>
      <c r="O9" s="2"/>
      <c r="P9" s="2"/>
      <c r="Q9" s="2"/>
      <c r="R9" s="2"/>
    </row>
  </sheetData>
  <phoneticPr fontId="2" type="noConversion"/>
  <hyperlinks>
    <hyperlink ref="I3" r:id="rId1" location="T=S&amp;O={%22iconly%22:0}" xr:uid="{FBAD1BF3-2622-420D-8D56-9D9235252A72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Q10"/>
  <sheetViews>
    <sheetView topLeftCell="E1" workbookViewId="0">
      <selection activeCell="K2" sqref="K2"/>
    </sheetView>
  </sheetViews>
  <sheetFormatPr baseColWidth="10" defaultColWidth="11.42578125" defaultRowHeight="15" x14ac:dyDescent="0.25"/>
  <cols>
    <col min="3" max="3" width="18.28515625" customWidth="1"/>
    <col min="4" max="4" width="17.85546875" customWidth="1"/>
    <col min="5" max="5" width="19.5703125" bestFit="1" customWidth="1"/>
    <col min="9" max="9" width="19.28515625" customWidth="1"/>
    <col min="11" max="11" width="37.42578125" customWidth="1"/>
    <col min="12" max="12" width="33.85546875" customWidth="1"/>
    <col min="13" max="13" width="20.85546875" customWidth="1"/>
    <col min="14" max="14" width="23.42578125" customWidth="1"/>
    <col min="15" max="15" width="21.28515625" customWidth="1"/>
    <col min="16" max="16" width="32.7109375" customWidth="1"/>
    <col min="17" max="17" width="13.28515625" customWidth="1"/>
  </cols>
  <sheetData>
    <row r="1" spans="1:17" x14ac:dyDescent="0.25">
      <c r="A1" s="2" t="s">
        <v>255</v>
      </c>
      <c r="B1" s="2" t="s">
        <v>214</v>
      </c>
      <c r="C1" s="2" t="s">
        <v>246</v>
      </c>
      <c r="D1" s="2" t="s">
        <v>208</v>
      </c>
      <c r="E1" s="2" t="s">
        <v>220</v>
      </c>
      <c r="F1" s="8" t="s">
        <v>227</v>
      </c>
      <c r="G1" s="2" t="s">
        <v>213</v>
      </c>
      <c r="H1" s="12" t="s">
        <v>215</v>
      </c>
      <c r="I1" s="2" t="s">
        <v>217</v>
      </c>
      <c r="J1" s="2" t="s">
        <v>232</v>
      </c>
      <c r="K1" s="2" t="s">
        <v>216</v>
      </c>
      <c r="L1" s="2" t="s">
        <v>72</v>
      </c>
      <c r="M1" s="2" t="s">
        <v>73</v>
      </c>
      <c r="N1" s="2" t="s">
        <v>76</v>
      </c>
      <c r="O1" s="2" t="s">
        <v>74</v>
      </c>
      <c r="P1" s="2" t="s">
        <v>84</v>
      </c>
      <c r="Q1" s="2" t="s">
        <v>86</v>
      </c>
    </row>
    <row r="2" spans="1:17" x14ac:dyDescent="0.25">
      <c r="A2" s="2">
        <f t="shared" ref="A2:B10" si="0">$M2</f>
        <v>3647</v>
      </c>
      <c r="B2" s="2">
        <f t="shared" si="0"/>
        <v>3647</v>
      </c>
      <c r="C2" s="2" t="s">
        <v>241</v>
      </c>
      <c r="D2" s="2" t="s">
        <v>228</v>
      </c>
      <c r="E2" s="2"/>
      <c r="F2" s="8">
        <v>0.14000000000000001</v>
      </c>
      <c r="G2" s="2">
        <v>0.16</v>
      </c>
      <c r="H2" s="12" t="s">
        <v>229</v>
      </c>
      <c r="I2" s="2"/>
      <c r="J2" s="2">
        <v>8</v>
      </c>
      <c r="K2" s="2" t="s">
        <v>89</v>
      </c>
      <c r="L2" s="2">
        <v>10928</v>
      </c>
      <c r="M2" s="2">
        <v>3647</v>
      </c>
      <c r="N2" s="2" t="s">
        <v>78</v>
      </c>
      <c r="O2" s="2">
        <v>3647</v>
      </c>
      <c r="P2" s="2" t="s">
        <v>88</v>
      </c>
      <c r="Q2" s="2" t="s">
        <v>89</v>
      </c>
    </row>
    <row r="3" spans="1:17" x14ac:dyDescent="0.25">
      <c r="A3" s="2">
        <f t="shared" si="0"/>
        <v>94925</v>
      </c>
      <c r="B3" s="2">
        <f t="shared" si="0"/>
        <v>94925</v>
      </c>
      <c r="C3" s="2" t="s">
        <v>240</v>
      </c>
      <c r="D3" s="2" t="s">
        <v>228</v>
      </c>
      <c r="E3" s="2"/>
      <c r="F3" s="8">
        <v>0.2</v>
      </c>
      <c r="G3" s="2">
        <v>0.7</v>
      </c>
      <c r="H3" s="12" t="s">
        <v>230</v>
      </c>
      <c r="I3" s="2"/>
      <c r="J3" s="2">
        <v>16</v>
      </c>
      <c r="K3" s="2" t="s">
        <v>91</v>
      </c>
      <c r="L3" s="2">
        <v>94925</v>
      </c>
      <c r="M3" s="2">
        <v>94925</v>
      </c>
      <c r="N3" s="2" t="s">
        <v>79</v>
      </c>
      <c r="O3" s="2">
        <v>94925</v>
      </c>
      <c r="P3" s="2" t="s">
        <v>90</v>
      </c>
      <c r="Q3" s="2" t="s">
        <v>91</v>
      </c>
    </row>
    <row r="4" spans="1:17" x14ac:dyDescent="0.25">
      <c r="A4" s="2">
        <f t="shared" si="0"/>
        <v>32269</v>
      </c>
      <c r="B4" s="2">
        <f t="shared" si="0"/>
        <v>32269</v>
      </c>
      <c r="C4" s="2" t="s">
        <v>239</v>
      </c>
      <c r="D4" s="2" t="s">
        <v>228</v>
      </c>
      <c r="E4" s="2"/>
      <c r="F4" s="8">
        <v>0.36</v>
      </c>
      <c r="G4" s="2">
        <v>1.4</v>
      </c>
      <c r="H4" s="12" t="s">
        <v>231</v>
      </c>
      <c r="I4" s="2"/>
      <c r="J4" s="2">
        <v>20</v>
      </c>
      <c r="K4" s="2" t="s">
        <v>93</v>
      </c>
      <c r="L4" s="2">
        <v>18575</v>
      </c>
      <c r="M4" s="2">
        <v>32269</v>
      </c>
      <c r="N4" s="2" t="s">
        <v>80</v>
      </c>
      <c r="O4" s="2">
        <v>32269</v>
      </c>
      <c r="P4" s="2" t="s">
        <v>92</v>
      </c>
      <c r="Q4" s="2" t="s">
        <v>93</v>
      </c>
    </row>
    <row r="5" spans="1:17" x14ac:dyDescent="0.25">
      <c r="A5" s="2">
        <f t="shared" si="0"/>
        <v>3648</v>
      </c>
      <c r="B5" s="2">
        <f t="shared" si="0"/>
        <v>3648</v>
      </c>
      <c r="C5" s="2" t="s">
        <v>238</v>
      </c>
      <c r="D5" s="2" t="s">
        <v>228</v>
      </c>
      <c r="E5" s="2"/>
      <c r="F5" s="8">
        <v>0.32</v>
      </c>
      <c r="G5" s="2">
        <v>1.17</v>
      </c>
      <c r="H5" s="12" t="s">
        <v>229</v>
      </c>
      <c r="I5" s="2"/>
      <c r="J5" s="2">
        <v>24</v>
      </c>
      <c r="K5" s="2" t="s">
        <v>95</v>
      </c>
      <c r="L5" s="2">
        <v>24505</v>
      </c>
      <c r="M5" s="2">
        <v>3648</v>
      </c>
      <c r="N5" s="2" t="s">
        <v>77</v>
      </c>
      <c r="O5" s="2">
        <v>3648</v>
      </c>
      <c r="P5" s="2" t="s">
        <v>94</v>
      </c>
      <c r="Q5" s="2" t="s">
        <v>95</v>
      </c>
    </row>
    <row r="6" spans="1:17" x14ac:dyDescent="0.25">
      <c r="A6" s="2">
        <f t="shared" si="0"/>
        <v>3650</v>
      </c>
      <c r="B6" s="2">
        <f t="shared" si="0"/>
        <v>3650</v>
      </c>
      <c r="C6" s="2" t="s">
        <v>237</v>
      </c>
      <c r="D6" s="2" t="s">
        <v>228</v>
      </c>
      <c r="E6" s="2"/>
      <c r="F6" s="8">
        <v>0.09</v>
      </c>
      <c r="G6" s="2">
        <v>1.03</v>
      </c>
      <c r="H6" s="12" t="s">
        <v>231</v>
      </c>
      <c r="I6" s="2"/>
      <c r="J6" s="2">
        <v>24</v>
      </c>
      <c r="K6" s="10" t="s">
        <v>87</v>
      </c>
      <c r="L6" s="2"/>
      <c r="M6" s="2">
        <v>3650</v>
      </c>
      <c r="N6" s="2"/>
      <c r="O6" s="2">
        <v>3650</v>
      </c>
      <c r="P6" s="2" t="s">
        <v>85</v>
      </c>
      <c r="Q6" s="10" t="s">
        <v>87</v>
      </c>
    </row>
    <row r="7" spans="1:17" x14ac:dyDescent="0.25">
      <c r="A7" s="2">
        <f t="shared" si="0"/>
        <v>3649</v>
      </c>
      <c r="B7" s="2">
        <f t="shared" si="0"/>
        <v>3649</v>
      </c>
      <c r="C7" s="2" t="s">
        <v>242</v>
      </c>
      <c r="D7" s="2" t="s">
        <v>228</v>
      </c>
      <c r="E7" s="2"/>
      <c r="F7" s="8">
        <v>0.81</v>
      </c>
      <c r="G7" s="2">
        <v>3.76</v>
      </c>
      <c r="H7" s="12" t="s">
        <v>229</v>
      </c>
      <c r="I7" s="2"/>
      <c r="J7" s="2">
        <v>40</v>
      </c>
      <c r="K7" s="2" t="s">
        <v>103</v>
      </c>
      <c r="L7" s="2">
        <v>34432</v>
      </c>
      <c r="M7" s="2">
        <v>3649</v>
      </c>
      <c r="N7" s="2" t="s">
        <v>81</v>
      </c>
      <c r="O7" s="2"/>
      <c r="P7" s="2" t="s">
        <v>102</v>
      </c>
      <c r="Q7" s="2" t="s">
        <v>103</v>
      </c>
    </row>
    <row r="8" spans="1:17" x14ac:dyDescent="0.25">
      <c r="A8" s="2">
        <f t="shared" si="0"/>
        <v>32498</v>
      </c>
      <c r="B8" s="2">
        <f t="shared" si="0"/>
        <v>32498</v>
      </c>
      <c r="C8" s="2" t="s">
        <v>243</v>
      </c>
      <c r="D8" s="2" t="s">
        <v>228</v>
      </c>
      <c r="E8" s="2"/>
      <c r="F8" s="8">
        <v>0.88</v>
      </c>
      <c r="G8" s="2">
        <v>3.5</v>
      </c>
      <c r="H8" s="12" t="s">
        <v>230</v>
      </c>
      <c r="I8" s="2"/>
      <c r="J8" s="2">
        <v>36</v>
      </c>
      <c r="K8" s="2" t="s">
        <v>101</v>
      </c>
      <c r="L8" s="2">
        <v>32498</v>
      </c>
      <c r="M8" s="2">
        <v>32498</v>
      </c>
      <c r="N8" s="2" t="s">
        <v>83</v>
      </c>
      <c r="O8" s="2">
        <v>32498</v>
      </c>
      <c r="P8" s="2" t="s">
        <v>100</v>
      </c>
      <c r="Q8" s="2" t="s">
        <v>101</v>
      </c>
    </row>
    <row r="9" spans="1:17" x14ac:dyDescent="0.25">
      <c r="A9" s="2">
        <f t="shared" si="0"/>
        <v>6588</v>
      </c>
      <c r="B9" s="2">
        <f t="shared" si="0"/>
        <v>6588</v>
      </c>
      <c r="C9" s="2" t="s">
        <v>244</v>
      </c>
      <c r="D9" s="2" t="s">
        <v>228</v>
      </c>
      <c r="E9" s="2"/>
      <c r="F9" s="8">
        <v>1.63</v>
      </c>
      <c r="G9" s="2">
        <v>4.5</v>
      </c>
      <c r="H9" s="12" t="s">
        <v>229</v>
      </c>
      <c r="I9" s="2"/>
      <c r="J9" s="2"/>
      <c r="K9" s="10" t="s">
        <v>97</v>
      </c>
      <c r="L9" s="2">
        <v>28698</v>
      </c>
      <c r="M9" s="2">
        <v>6588</v>
      </c>
      <c r="N9" s="2" t="s">
        <v>75</v>
      </c>
      <c r="O9" s="2">
        <v>6588</v>
      </c>
      <c r="P9" s="2" t="s">
        <v>96</v>
      </c>
      <c r="Q9" s="10" t="s">
        <v>97</v>
      </c>
    </row>
    <row r="10" spans="1:17" x14ac:dyDescent="0.25">
      <c r="A10" s="2">
        <f t="shared" si="0"/>
        <v>4716</v>
      </c>
      <c r="B10" s="2">
        <f t="shared" si="0"/>
        <v>4716</v>
      </c>
      <c r="C10" s="2" t="s">
        <v>245</v>
      </c>
      <c r="D10" s="2" t="s">
        <v>228</v>
      </c>
      <c r="E10" s="2"/>
      <c r="F10" s="8">
        <v>0.54</v>
      </c>
      <c r="G10" s="2">
        <v>0.6</v>
      </c>
      <c r="H10" s="12" t="s">
        <v>230</v>
      </c>
      <c r="I10" s="2"/>
      <c r="J10" s="2"/>
      <c r="K10" s="10" t="s">
        <v>99</v>
      </c>
      <c r="L10" s="2">
        <v>32905</v>
      </c>
      <c r="M10" s="2">
        <v>4716</v>
      </c>
      <c r="N10" s="2" t="s">
        <v>82</v>
      </c>
      <c r="O10" s="2">
        <v>4716</v>
      </c>
      <c r="P10" s="2" t="s">
        <v>98</v>
      </c>
      <c r="Q10" s="10" t="s">
        <v>99</v>
      </c>
    </row>
  </sheetData>
  <hyperlinks>
    <hyperlink ref="Q9" r:id="rId1" location="T=C" xr:uid="{0171C1B1-436A-49F4-A7FD-BA23C2AC9A2D}"/>
    <hyperlink ref="Q10" r:id="rId2" location="T=C" xr:uid="{1990F2E3-B939-4C97-BF63-5B64CF0C34C0}"/>
    <hyperlink ref="Q6" r:id="rId3" location="T=C" xr:uid="{D5FB462A-6601-4EB1-A140-F7DE855E4768}"/>
    <hyperlink ref="K9" r:id="rId4" location="T=C" xr:uid="{7135A6EF-62A1-430B-8EC4-8A4D81361056}"/>
    <hyperlink ref="K10" r:id="rId5" location="T=C" xr:uid="{9392A885-9C74-44F9-9574-4F2426F0875A}"/>
    <hyperlink ref="K6" r:id="rId6" location="T=C" xr:uid="{DFBBC3B7-2068-4796-972D-C67FB7C4CAE3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J30"/>
  <sheetViews>
    <sheetView workbookViewId="0">
      <selection activeCell="F36" sqref="F36"/>
    </sheetView>
  </sheetViews>
  <sheetFormatPr baseColWidth="10" defaultColWidth="11.42578125" defaultRowHeight="15" x14ac:dyDescent="0.25"/>
  <sheetData>
    <row r="1" spans="1:2" x14ac:dyDescent="0.25">
      <c r="A1" t="s">
        <v>210</v>
      </c>
    </row>
    <row r="2" spans="1:2" x14ac:dyDescent="0.25">
      <c r="A2" t="s">
        <v>37</v>
      </c>
    </row>
    <row r="3" spans="1:2" x14ac:dyDescent="0.25">
      <c r="A3" t="s">
        <v>38</v>
      </c>
    </row>
    <row r="4" spans="1:2" x14ac:dyDescent="0.25">
      <c r="A4" t="s">
        <v>39</v>
      </c>
    </row>
    <row r="9" spans="1:2" x14ac:dyDescent="0.25">
      <c r="A9" t="s">
        <v>43</v>
      </c>
      <c r="B9" t="s">
        <v>44</v>
      </c>
    </row>
    <row r="13" spans="1:2" x14ac:dyDescent="0.25">
      <c r="A13" t="s">
        <v>58</v>
      </c>
    </row>
    <row r="16" spans="1:2" x14ac:dyDescent="0.25">
      <c r="A16" t="s">
        <v>61</v>
      </c>
    </row>
    <row r="17" spans="1:10" x14ac:dyDescent="0.25">
      <c r="A17" t="s">
        <v>62</v>
      </c>
      <c r="H17" t="s">
        <v>253</v>
      </c>
    </row>
    <row r="21" spans="1:10" x14ac:dyDescent="0.25">
      <c r="A21" t="s">
        <v>63</v>
      </c>
    </row>
    <row r="22" spans="1:10" x14ac:dyDescent="0.25">
      <c r="A22" t="s">
        <v>64</v>
      </c>
      <c r="B22" t="s">
        <v>65</v>
      </c>
    </row>
    <row r="23" spans="1:10" x14ac:dyDescent="0.25">
      <c r="A23" t="s">
        <v>66</v>
      </c>
      <c r="B23" t="s">
        <v>67</v>
      </c>
    </row>
    <row r="24" spans="1:10" x14ac:dyDescent="0.25">
      <c r="A24" t="s">
        <v>68</v>
      </c>
      <c r="I24" t="s">
        <v>70</v>
      </c>
      <c r="J24" t="s">
        <v>71</v>
      </c>
    </row>
    <row r="25" spans="1:10" x14ac:dyDescent="0.25">
      <c r="A25" t="s">
        <v>69</v>
      </c>
    </row>
    <row r="29" spans="1:10" x14ac:dyDescent="0.25">
      <c r="B29" s="13" t="s">
        <v>185</v>
      </c>
      <c r="C29" s="13" t="s">
        <v>186</v>
      </c>
      <c r="D29" s="13"/>
      <c r="E29" s="13"/>
      <c r="F29" s="13"/>
      <c r="G29" s="13"/>
      <c r="H29" s="13"/>
    </row>
    <row r="30" spans="1:10" x14ac:dyDescent="0.25">
      <c r="B30" s="13"/>
      <c r="C30" s="13" t="s">
        <v>184</v>
      </c>
      <c r="D30" s="13"/>
      <c r="E30" s="13"/>
      <c r="F30" s="13"/>
      <c r="G30" s="13"/>
      <c r="H30" s="1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J19"/>
  <sheetViews>
    <sheetView workbookViewId="0">
      <selection activeCell="F22" sqref="F22"/>
    </sheetView>
  </sheetViews>
  <sheetFormatPr baseColWidth="10" defaultColWidth="11.42578125" defaultRowHeight="15" x14ac:dyDescent="0.25"/>
  <cols>
    <col min="3" max="8" width="11.5703125" customWidth="1"/>
  </cols>
  <sheetData>
    <row r="1" spans="1:10" x14ac:dyDescent="0.25">
      <c r="A1" t="s">
        <v>246</v>
      </c>
      <c r="B1" t="s">
        <v>208</v>
      </c>
      <c r="C1" t="s">
        <v>36</v>
      </c>
      <c r="D1" t="s">
        <v>214</v>
      </c>
      <c r="E1" t="s">
        <v>221</v>
      </c>
      <c r="F1" t="s">
        <v>227</v>
      </c>
      <c r="G1" t="s">
        <v>213</v>
      </c>
      <c r="H1" t="s">
        <v>215</v>
      </c>
      <c r="I1" t="s">
        <v>216</v>
      </c>
      <c r="J1" t="s">
        <v>42</v>
      </c>
    </row>
    <row r="2" spans="1:10" x14ac:dyDescent="0.25">
      <c r="B2" t="s">
        <v>40</v>
      </c>
      <c r="C2">
        <v>4265</v>
      </c>
    </row>
    <row r="3" spans="1:10" x14ac:dyDescent="0.25">
      <c r="B3" t="s">
        <v>41</v>
      </c>
      <c r="C3">
        <v>59895</v>
      </c>
    </row>
    <row r="4" spans="1:10" x14ac:dyDescent="0.25">
      <c r="B4" t="s">
        <v>40</v>
      </c>
      <c r="C4">
        <v>3482</v>
      </c>
    </row>
    <row r="5" spans="1:10" x14ac:dyDescent="0.25">
      <c r="B5" t="s">
        <v>41</v>
      </c>
      <c r="C5">
        <v>3483</v>
      </c>
    </row>
    <row r="6" spans="1:10" x14ac:dyDescent="0.25">
      <c r="B6" t="s">
        <v>40</v>
      </c>
      <c r="C6">
        <v>56904</v>
      </c>
    </row>
    <row r="7" spans="1:10" x14ac:dyDescent="0.25">
      <c r="B7" t="s">
        <v>40</v>
      </c>
      <c r="C7">
        <v>30699</v>
      </c>
    </row>
    <row r="8" spans="1:10" x14ac:dyDescent="0.25">
      <c r="B8" t="s">
        <v>41</v>
      </c>
      <c r="C8">
        <v>41896</v>
      </c>
    </row>
    <row r="9" spans="1:10" x14ac:dyDescent="0.25">
      <c r="B9" t="s">
        <v>40</v>
      </c>
      <c r="C9">
        <v>41897</v>
      </c>
    </row>
    <row r="10" spans="1:10" x14ac:dyDescent="0.25">
      <c r="B10" t="s">
        <v>41</v>
      </c>
      <c r="C10">
        <v>2903</v>
      </c>
    </row>
    <row r="11" spans="1:10" x14ac:dyDescent="0.25">
      <c r="B11" t="s">
        <v>40</v>
      </c>
      <c r="C11">
        <v>2902</v>
      </c>
    </row>
    <row r="12" spans="1:10" x14ac:dyDescent="0.25">
      <c r="B12" t="s">
        <v>40</v>
      </c>
      <c r="C12">
        <v>88517</v>
      </c>
    </row>
    <row r="13" spans="1:10" x14ac:dyDescent="0.25">
      <c r="B13" t="s">
        <v>41</v>
      </c>
      <c r="C13">
        <v>11957</v>
      </c>
    </row>
    <row r="18" spans="9:9" x14ac:dyDescent="0.25">
      <c r="I18" t="s">
        <v>235</v>
      </c>
    </row>
    <row r="19" spans="9:9" x14ac:dyDescent="0.25">
      <c r="I19" t="s">
        <v>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6"/>
  <sheetViews>
    <sheetView workbookViewId="0">
      <selection activeCell="G16" sqref="G16"/>
    </sheetView>
  </sheetViews>
  <sheetFormatPr baseColWidth="10" defaultColWidth="9.140625" defaultRowHeight="15" x14ac:dyDescent="0.25"/>
  <cols>
    <col min="1" max="1" width="12.28515625" bestFit="1" customWidth="1"/>
    <col min="3" max="3" width="14.7109375" bestFit="1" customWidth="1"/>
    <col min="4" max="4" width="15.28515625" bestFit="1" customWidth="1"/>
    <col min="6" max="6" width="17" bestFit="1" customWidth="1"/>
    <col min="7" max="7" width="20.140625" bestFit="1" customWidth="1"/>
    <col min="8" max="8" width="11.28515625" bestFit="1" customWidth="1"/>
    <col min="9" max="9" width="11.140625" bestFit="1" customWidth="1"/>
    <col min="10" max="10" width="15.5703125" bestFit="1" customWidth="1"/>
    <col min="11" max="11" width="12" bestFit="1" customWidth="1"/>
  </cols>
  <sheetData>
    <row r="1" spans="1:17" x14ac:dyDescent="0.25">
      <c r="A1" t="s">
        <v>246</v>
      </c>
      <c r="B1" t="s">
        <v>208</v>
      </c>
      <c r="C1" t="s">
        <v>214</v>
      </c>
      <c r="D1" t="s">
        <v>211</v>
      </c>
      <c r="E1" s="1" t="s">
        <v>222</v>
      </c>
      <c r="F1" s="1" t="s">
        <v>182</v>
      </c>
      <c r="G1" s="1" t="s">
        <v>183</v>
      </c>
      <c r="H1" t="s">
        <v>227</v>
      </c>
      <c r="I1" t="s">
        <v>213</v>
      </c>
      <c r="J1" t="s">
        <v>215</v>
      </c>
      <c r="K1" t="s">
        <v>216</v>
      </c>
    </row>
    <row r="2" spans="1:17" x14ac:dyDescent="0.25">
      <c r="A2" s="2" t="s">
        <v>194</v>
      </c>
      <c r="B2" s="2" t="s">
        <v>0</v>
      </c>
      <c r="C2" s="2" t="s">
        <v>191</v>
      </c>
      <c r="D2" s="1"/>
      <c r="E2" s="2" t="s">
        <v>195</v>
      </c>
      <c r="F2" s="2" t="s">
        <v>196</v>
      </c>
      <c r="G2" s="2" t="s">
        <v>197</v>
      </c>
      <c r="H2" s="2">
        <v>30</v>
      </c>
      <c r="I2" s="2">
        <v>54</v>
      </c>
      <c r="J2" s="2">
        <v>5</v>
      </c>
      <c r="K2" s="2" t="s">
        <v>193</v>
      </c>
    </row>
    <row r="3" spans="1:17" x14ac:dyDescent="0.25">
      <c r="A3" s="1" t="s">
        <v>106</v>
      </c>
      <c r="B3" s="2" t="s">
        <v>0</v>
      </c>
      <c r="C3" s="2" t="s">
        <v>8</v>
      </c>
      <c r="D3" s="7"/>
      <c r="E3" s="1"/>
      <c r="F3" s="1"/>
      <c r="G3" s="1"/>
      <c r="H3" s="2">
        <v>18</v>
      </c>
      <c r="I3" s="2">
        <v>82</v>
      </c>
      <c r="J3" s="2">
        <v>7</v>
      </c>
      <c r="K3" s="2" t="s">
        <v>9</v>
      </c>
    </row>
    <row r="4" spans="1:17" x14ac:dyDescent="0.25">
      <c r="A4" s="1"/>
      <c r="B4" s="1"/>
      <c r="C4" s="1"/>
      <c r="D4" s="1"/>
      <c r="E4" s="1"/>
      <c r="F4" s="1"/>
      <c r="G4" s="1"/>
      <c r="H4" s="1"/>
      <c r="N4" s="2">
        <v>9</v>
      </c>
      <c r="Q4" s="2" t="s">
        <v>192</v>
      </c>
    </row>
    <row r="6" spans="1:17" x14ac:dyDescent="0.25">
      <c r="A6" t="s">
        <v>212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5D87A05A6BCE49925688F69A7E0791" ma:contentTypeVersion="2" ma:contentTypeDescription="Create a new document." ma:contentTypeScope="" ma:versionID="b44eac9a81dcc93e5fda401f8aadbc71">
  <xsd:schema xmlns:xsd="http://www.w3.org/2001/XMLSchema" xmlns:xs="http://www.w3.org/2001/XMLSchema" xmlns:p="http://schemas.microsoft.com/office/2006/metadata/properties" xmlns:ns3="fd1b0c8f-7baf-4a31-b7ae-a017f94a2353" targetNamespace="http://schemas.microsoft.com/office/2006/metadata/properties" ma:root="true" ma:fieldsID="1732b8c58b2a0053a7fd0701aace85ec" ns3:_="">
    <xsd:import namespace="fd1b0c8f-7baf-4a31-b7ae-a017f94a23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b0c8f-7baf-4a31-b7ae-a017f94a2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76CE8C-4B8B-4A77-8D3F-0DA157B65C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1b0c8f-7baf-4a31-b7ae-a017f94a235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D8C052-562A-4B5B-9338-E5CB26BDEF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395056-584C-4478-85D6-42497D1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b0c8f-7baf-4a31-b7ae-a017f94a2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batteries</vt:lpstr>
      <vt:lpstr>motors</vt:lpstr>
      <vt:lpstr>frame</vt:lpstr>
      <vt:lpstr>wheels</vt:lpstr>
      <vt:lpstr>axles</vt:lpstr>
      <vt:lpstr>gears</vt:lpstr>
      <vt:lpstr>ignore_kommentare</vt:lpstr>
      <vt:lpstr>ignore_Räder</vt:lpstr>
      <vt:lpstr>ignore_Motoren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Hock, Martin</cp:lastModifiedBy>
  <dcterms:created xsi:type="dcterms:W3CDTF">2023-02-07T08:54:45Z</dcterms:created>
  <dcterms:modified xsi:type="dcterms:W3CDTF">2023-03-03T10:26:23Z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0x0101000E5D87A05A6BCE49925688F69A7E0791</vt:lpwstr>
  </property>
</Properties>
</file>